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S45" i="1"/>
  <c r="R45"/>
  <c r="T45" s="1"/>
  <c r="Q45"/>
  <c r="N45"/>
  <c r="J45"/>
  <c r="I45"/>
  <c r="K45" s="1"/>
  <c r="H45"/>
  <c r="E45"/>
  <c r="S44"/>
  <c r="R44"/>
  <c r="T44" s="1"/>
  <c r="Q44"/>
  <c r="N44"/>
  <c r="J44"/>
  <c r="I44"/>
  <c r="K44" s="1"/>
  <c r="H44"/>
  <c r="E44"/>
  <c r="P42"/>
  <c r="O42"/>
  <c r="M42"/>
  <c r="L42"/>
  <c r="G42"/>
  <c r="F42"/>
  <c r="D42"/>
  <c r="C42"/>
  <c r="S41"/>
  <c r="R41"/>
  <c r="T41" s="1"/>
  <c r="Q41"/>
  <c r="N41"/>
  <c r="J41"/>
  <c r="I41"/>
  <c r="K41" s="1"/>
  <c r="H41"/>
  <c r="E41"/>
  <c r="S40"/>
  <c r="R40"/>
  <c r="T40" s="1"/>
  <c r="Q40"/>
  <c r="N40"/>
  <c r="J40"/>
  <c r="I40"/>
  <c r="K40" s="1"/>
  <c r="H40"/>
  <c r="E40"/>
  <c r="S39"/>
  <c r="R39"/>
  <c r="T39" s="1"/>
  <c r="Q39"/>
  <c r="N39"/>
  <c r="J39"/>
  <c r="J42" s="1"/>
  <c r="I39"/>
  <c r="I42" s="1"/>
  <c r="H39"/>
  <c r="H42" s="1"/>
  <c r="E39"/>
  <c r="E42" s="1"/>
  <c r="S38"/>
  <c r="S42" s="1"/>
  <c r="R38"/>
  <c r="R42" s="1"/>
  <c r="Q38"/>
  <c r="Q42" s="1"/>
  <c r="N38"/>
  <c r="N42" s="1"/>
  <c r="K38"/>
  <c r="P37"/>
  <c r="P46" s="1"/>
  <c r="O37"/>
  <c r="O46" s="1"/>
  <c r="M37"/>
  <c r="M46" s="1"/>
  <c r="L37"/>
  <c r="L46" s="1"/>
  <c r="G37"/>
  <c r="G46" s="1"/>
  <c r="F37"/>
  <c r="F46" s="1"/>
  <c r="D37"/>
  <c r="D46" s="1"/>
  <c r="C37"/>
  <c r="C46" s="1"/>
  <c r="S34"/>
  <c r="R34"/>
  <c r="T34" s="1"/>
  <c r="Q34"/>
  <c r="N34"/>
  <c r="J34"/>
  <c r="I34"/>
  <c r="K34" s="1"/>
  <c r="H34"/>
  <c r="E34"/>
  <c r="S33"/>
  <c r="R33"/>
  <c r="T33" s="1"/>
  <c r="Q33"/>
  <c r="N33"/>
  <c r="J33"/>
  <c r="I33"/>
  <c r="K33" s="1"/>
  <c r="H33"/>
  <c r="E33"/>
  <c r="S32"/>
  <c r="R32"/>
  <c r="T32" s="1"/>
  <c r="Q32"/>
  <c r="N32"/>
  <c r="J32"/>
  <c r="I32"/>
  <c r="K32" s="1"/>
  <c r="H32"/>
  <c r="E32"/>
  <c r="S31"/>
  <c r="R31"/>
  <c r="T31" s="1"/>
  <c r="Q31"/>
  <c r="N31"/>
  <c r="J31"/>
  <c r="K31" s="1"/>
  <c r="H31"/>
  <c r="E31"/>
  <c r="S30"/>
  <c r="R30"/>
  <c r="T30" s="1"/>
  <c r="Q30"/>
  <c r="N30"/>
  <c r="J30"/>
  <c r="I30"/>
  <c r="K30" s="1"/>
  <c r="H30"/>
  <c r="E30"/>
  <c r="S29"/>
  <c r="R29"/>
  <c r="T29" s="1"/>
  <c r="Q29"/>
  <c r="N29"/>
  <c r="J29"/>
  <c r="I29"/>
  <c r="K29" s="1"/>
  <c r="H29"/>
  <c r="E29"/>
  <c r="S28"/>
  <c r="R28"/>
  <c r="T28" s="1"/>
  <c r="Q28"/>
  <c r="N28"/>
  <c r="J28"/>
  <c r="I28"/>
  <c r="K28" s="1"/>
  <c r="H28"/>
  <c r="E28"/>
  <c r="S27"/>
  <c r="R27"/>
  <c r="T27" s="1"/>
  <c r="Q27"/>
  <c r="N27"/>
  <c r="J27"/>
  <c r="I27"/>
  <c r="K27" s="1"/>
  <c r="H27"/>
  <c r="E27"/>
  <c r="S26"/>
  <c r="R26"/>
  <c r="T26" s="1"/>
  <c r="Q26"/>
  <c r="N26"/>
  <c r="J26"/>
  <c r="I26"/>
  <c r="K26" s="1"/>
  <c r="H26"/>
  <c r="E26"/>
  <c r="S25"/>
  <c r="R25"/>
  <c r="T25" s="1"/>
  <c r="Q25"/>
  <c r="N25"/>
  <c r="J25"/>
  <c r="I25"/>
  <c r="K25" s="1"/>
  <c r="H25"/>
  <c r="E25"/>
  <c r="S24"/>
  <c r="R24"/>
  <c r="T24" s="1"/>
  <c r="Q24"/>
  <c r="N24"/>
  <c r="J24"/>
  <c r="I24"/>
  <c r="K24" s="1"/>
  <c r="H24"/>
  <c r="E24"/>
  <c r="S23"/>
  <c r="R23"/>
  <c r="T23" s="1"/>
  <c r="Q23"/>
  <c r="N23"/>
  <c r="J23"/>
  <c r="I23"/>
  <c r="K23" s="1"/>
  <c r="H23"/>
  <c r="E23"/>
  <c r="S22"/>
  <c r="R22"/>
  <c r="T22" s="1"/>
  <c r="Q22"/>
  <c r="N22"/>
  <c r="J22"/>
  <c r="I22"/>
  <c r="K22" s="1"/>
  <c r="H22"/>
  <c r="E22"/>
  <c r="S21"/>
  <c r="R21"/>
  <c r="T21" s="1"/>
  <c r="Q21"/>
  <c r="N21"/>
  <c r="J21"/>
  <c r="I21"/>
  <c r="K21" s="1"/>
  <c r="H21"/>
  <c r="E21"/>
  <c r="S20"/>
  <c r="R20"/>
  <c r="T20" s="1"/>
  <c r="Q20"/>
  <c r="N20"/>
  <c r="J20"/>
  <c r="I20"/>
  <c r="K20" s="1"/>
  <c r="H20"/>
  <c r="E20"/>
  <c r="S19"/>
  <c r="R19"/>
  <c r="T19" s="1"/>
  <c r="Q19"/>
  <c r="N19"/>
  <c r="J19"/>
  <c r="I19"/>
  <c r="K19" s="1"/>
  <c r="H19"/>
  <c r="E19"/>
  <c r="S18"/>
  <c r="R18"/>
  <c r="T18" s="1"/>
  <c r="Q18"/>
  <c r="N18"/>
  <c r="J18"/>
  <c r="I18"/>
  <c r="K18" s="1"/>
  <c r="H18"/>
  <c r="E18"/>
  <c r="S17"/>
  <c r="R17"/>
  <c r="T17" s="1"/>
  <c r="Q17"/>
  <c r="N17"/>
  <c r="J17"/>
  <c r="I17"/>
  <c r="K17" s="1"/>
  <c r="H17"/>
  <c r="E17"/>
  <c r="S16"/>
  <c r="R16"/>
  <c r="T16" s="1"/>
  <c r="Q16"/>
  <c r="N16"/>
  <c r="J16"/>
  <c r="I16"/>
  <c r="K16" s="1"/>
  <c r="H16"/>
  <c r="E16"/>
  <c r="S15"/>
  <c r="R15"/>
  <c r="T15" s="1"/>
  <c r="Q15"/>
  <c r="N15"/>
  <c r="J15"/>
  <c r="I15"/>
  <c r="K15" s="1"/>
  <c r="H15"/>
  <c r="E15"/>
  <c r="S14"/>
  <c r="R14"/>
  <c r="T14" s="1"/>
  <c r="Q14"/>
  <c r="N14"/>
  <c r="J14"/>
  <c r="I14"/>
  <c r="K14" s="1"/>
  <c r="H14"/>
  <c r="E14"/>
  <c r="S13"/>
  <c r="R13"/>
  <c r="T13" s="1"/>
  <c r="Q13"/>
  <c r="N13"/>
  <c r="J13"/>
  <c r="I13"/>
  <c r="K13" s="1"/>
  <c r="H13"/>
  <c r="E13"/>
  <c r="S12"/>
  <c r="R12"/>
  <c r="T12" s="1"/>
  <c r="Q12"/>
  <c r="N12"/>
  <c r="J12"/>
  <c r="I12"/>
  <c r="K12" s="1"/>
  <c r="H12"/>
  <c r="E12"/>
  <c r="S11"/>
  <c r="R11"/>
  <c r="T11" s="1"/>
  <c r="Q11"/>
  <c r="N11"/>
  <c r="J11"/>
  <c r="I11"/>
  <c r="K11" s="1"/>
  <c r="H11"/>
  <c r="E11"/>
  <c r="S10"/>
  <c r="R10"/>
  <c r="T10" s="1"/>
  <c r="Q10"/>
  <c r="N10"/>
  <c r="J10"/>
  <c r="I10"/>
  <c r="K10" s="1"/>
  <c r="H10"/>
  <c r="E10"/>
  <c r="S9"/>
  <c r="S37" s="1"/>
  <c r="S46" s="1"/>
  <c r="R9"/>
  <c r="T9" s="1"/>
  <c r="T37" s="1"/>
  <c r="Q9"/>
  <c r="Q37" s="1"/>
  <c r="Q46" s="1"/>
  <c r="Q47" s="1"/>
  <c r="N9"/>
  <c r="N37" s="1"/>
  <c r="N46" s="1"/>
  <c r="N47" s="1"/>
  <c r="J9"/>
  <c r="J37" s="1"/>
  <c r="J46" s="1"/>
  <c r="I9"/>
  <c r="I37" s="1"/>
  <c r="I46" s="1"/>
  <c r="H9"/>
  <c r="H37" s="1"/>
  <c r="H46" s="1"/>
  <c r="H47" s="1"/>
  <c r="E9"/>
  <c r="E37" s="1"/>
  <c r="E46" s="1"/>
  <c r="E47" s="1"/>
  <c r="I3"/>
  <c r="H3"/>
  <c r="K9" l="1"/>
  <c r="K37" s="1"/>
  <c r="R37"/>
  <c r="R46" s="1"/>
  <c r="T38"/>
  <c r="T42" s="1"/>
  <c r="T46" s="1"/>
  <c r="T47" s="1"/>
  <c r="K39"/>
  <c r="K42" s="1"/>
  <c r="K46" l="1"/>
  <c r="K47" s="1"/>
</calcChain>
</file>

<file path=xl/sharedStrings.xml><?xml version="1.0" encoding="utf-8"?>
<sst xmlns="http://schemas.openxmlformats.org/spreadsheetml/2006/main" count="74" uniqueCount="53">
  <si>
    <t>JUMLAH TENAGA MEDIS DI FASILITAS KESEHATAN</t>
  </si>
  <si>
    <t>NO</t>
  </si>
  <si>
    <t>UNIT KERJA</t>
  </si>
  <si>
    <r>
      <t xml:space="preserve">DR SPESIALIS </t>
    </r>
    <r>
      <rPr>
        <vertAlign val="superscript"/>
        <sz val="12"/>
        <rFont val="Arial"/>
        <family val="2"/>
      </rPr>
      <t>a</t>
    </r>
  </si>
  <si>
    <t>DOKTER UMUM</t>
  </si>
  <si>
    <t>TOTAL</t>
  </si>
  <si>
    <t xml:space="preserve">DOKTER GIGI </t>
  </si>
  <si>
    <t xml:space="preserve">DOKTER
GIGI SPESIALIS </t>
  </si>
  <si>
    <t>L</t>
  </si>
  <si>
    <t>P</t>
  </si>
  <si>
    <t>L+P</t>
  </si>
  <si>
    <t>Puskesmas Kandangserang</t>
  </si>
  <si>
    <t>Puskesmas Paninggaran</t>
  </si>
  <si>
    <t>Puskesmas Lebakbarang</t>
  </si>
  <si>
    <t>Puskesmas Petungkriyono</t>
  </si>
  <si>
    <t>Puskesmas Talun</t>
  </si>
  <si>
    <t>Puskesmas Doro I</t>
  </si>
  <si>
    <t>Puskesmas Doro II</t>
  </si>
  <si>
    <t>Puskesmas Karanganyar</t>
  </si>
  <si>
    <t>Puskesmas Kajen I</t>
  </si>
  <si>
    <t>Puskesmas Kajen II</t>
  </si>
  <si>
    <t>Puskesmas Kesesi I</t>
  </si>
  <si>
    <t>Puskesmas Kesesi II</t>
  </si>
  <si>
    <t>Puskesmas Sragi I</t>
  </si>
  <si>
    <t>Puskesmas Sragi II</t>
  </si>
  <si>
    <t>Puskesmas Siwalan</t>
  </si>
  <si>
    <t>Puskesmas Bojong I</t>
  </si>
  <si>
    <t>Puskesmas Bojong II</t>
  </si>
  <si>
    <t>Puskesmas Wonopringgo</t>
  </si>
  <si>
    <t>Puskesmas Kedungwuni I</t>
  </si>
  <si>
    <t>Puskesmas Kedungwuni II</t>
  </si>
  <si>
    <t>Puskesmas Karangdadap</t>
  </si>
  <si>
    <t>Puskesmas Buaran</t>
  </si>
  <si>
    <t>Puskesmas Tirto I</t>
  </si>
  <si>
    <t>Puskesmas Tirto II</t>
  </si>
  <si>
    <t>Puskesmas Wiradesa</t>
  </si>
  <si>
    <t>Puskesmas Wonokerto I</t>
  </si>
  <si>
    <t>Puskesmas Wonokerto II</t>
  </si>
  <si>
    <t>-</t>
  </si>
  <si>
    <t>SUB JUMLAH I (PUSKESMAS)</t>
  </si>
  <si>
    <t>RS Islam Pekajanngan</t>
  </si>
  <si>
    <t>RS Kajen Kab. Pekalongan</t>
  </si>
  <si>
    <t>RSUD Kraton Kab. Pekalongan</t>
  </si>
  <si>
    <t>RSIA Pekajangan</t>
  </si>
  <si>
    <t>SUB JUMLAH II (RUMAH SAKIT)</t>
  </si>
  <si>
    <t>SARANA PELAYANAN KESEHATAN LAIN</t>
  </si>
  <si>
    <t>KLINIK DI INSTITUSI DIKNAKES/DIKLAT</t>
  </si>
  <si>
    <t>KLINIK DI DINAS KESEHATAN KAB/KOTA</t>
  </si>
  <si>
    <t>JUMLAH (KAB/KOTA)</t>
  </si>
  <si>
    <t>RASIO TERHADAP 100.000 PENDUDUK</t>
  </si>
  <si>
    <t>Sumber: Bidang Pelayanan Kesehatan dan SDM</t>
  </si>
  <si>
    <r>
      <t xml:space="preserve">Keterangan :  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termasuk S3</t>
    </r>
  </si>
  <si>
    <t>TAHUN 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</si>
</sst>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Continuous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2" fillId="0" borderId="12" xfId="1" applyNumberFormat="1" applyFont="1" applyBorder="1" applyAlignment="1">
      <alignment horizontal="right" vertical="center"/>
    </xf>
    <xf numFmtId="164" fontId="2" fillId="0" borderId="12" xfId="1" applyNumberFormat="1" applyFont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/>
    </xf>
    <xf numFmtId="164" fontId="2" fillId="0" borderId="11" xfId="1" applyNumberFormat="1" applyFont="1" applyBorder="1" applyAlignment="1">
      <alignment vertical="center"/>
    </xf>
    <xf numFmtId="164" fontId="2" fillId="0" borderId="11" xfId="1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164" fontId="2" fillId="0" borderId="11" xfId="1" quotePrefix="1" applyNumberFormat="1" applyFont="1" applyBorder="1" applyAlignment="1">
      <alignment horizontal="center" vertical="center"/>
    </xf>
    <xf numFmtId="164" fontId="2" fillId="0" borderId="12" xfId="1" quotePrefix="1" applyNumberFormat="1" applyFont="1" applyBorder="1" applyAlignment="1">
      <alignment horizontal="center" vertical="center"/>
    </xf>
    <xf numFmtId="164" fontId="2" fillId="0" borderId="12" xfId="1" quotePrefix="1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14" xfId="1" applyNumberFormat="1" applyFont="1" applyBorder="1" applyAlignment="1">
      <alignment vertical="center"/>
    </xf>
    <xf numFmtId="164" fontId="2" fillId="0" borderId="14" xfId="1" applyNumberFormat="1" applyFont="1" applyFill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2" fillId="2" borderId="16" xfId="1" applyNumberFormat="1" applyFont="1" applyFill="1" applyBorder="1" applyAlignment="1">
      <alignment vertical="center"/>
    </xf>
    <xf numFmtId="164" fontId="2" fillId="2" borderId="12" xfId="1" quotePrefix="1" applyNumberFormat="1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vertical="center"/>
    </xf>
    <xf numFmtId="164" fontId="2" fillId="2" borderId="11" xfId="1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4" fontId="2" fillId="2" borderId="12" xfId="2" applyNumberFormat="1" applyFont="1" applyFill="1" applyBorder="1" applyAlignment="1">
      <alignment vertical="center"/>
    </xf>
    <xf numFmtId="164" fontId="2" fillId="2" borderId="11" xfId="2" applyNumberFormat="1" applyFont="1" applyFill="1" applyBorder="1" applyAlignment="1">
      <alignment vertical="center"/>
    </xf>
    <xf numFmtId="164" fontId="2" fillId="2" borderId="16" xfId="3" applyNumberFormat="1" applyFont="1" applyFill="1" applyBorder="1" applyAlignment="1">
      <alignment vertical="center"/>
    </xf>
    <xf numFmtId="164" fontId="2" fillId="2" borderId="12" xfId="3" applyNumberFormat="1" applyFont="1" applyFill="1" applyBorder="1" applyAlignment="1">
      <alignment vertical="center"/>
    </xf>
    <xf numFmtId="164" fontId="2" fillId="2" borderId="15" xfId="3" applyNumberFormat="1" applyFont="1" applyFill="1" applyBorder="1" applyAlignment="1">
      <alignment vertical="center"/>
    </xf>
    <xf numFmtId="164" fontId="2" fillId="2" borderId="11" xfId="3" applyNumberFormat="1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164" fontId="2" fillId="0" borderId="16" xfId="1" applyNumberFormat="1" applyFont="1" applyBorder="1" applyAlignment="1">
      <alignment vertical="center"/>
    </xf>
    <xf numFmtId="164" fontId="2" fillId="0" borderId="15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2" fillId="0" borderId="15" xfId="1" applyNumberFormat="1" applyFont="1" applyFill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vertical="center"/>
    </xf>
    <xf numFmtId="164" fontId="2" fillId="0" borderId="18" xfId="1" applyNumberFormat="1" applyFont="1" applyBorder="1" applyAlignment="1">
      <alignment vertical="center"/>
    </xf>
    <xf numFmtId="164" fontId="2" fillId="0" borderId="9" xfId="1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165" fontId="2" fillId="3" borderId="19" xfId="0" applyNumberFormat="1" applyFont="1" applyFill="1" applyBorder="1" applyAlignment="1">
      <alignment vertical="center"/>
    </xf>
    <xf numFmtId="2" fontId="2" fillId="0" borderId="19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4">
    <cellStyle name="Comma" xfId="1" builtinId="3"/>
    <cellStyle name="Comma 10" xfId="3"/>
    <cellStyle name="Comma_7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MPIRAN_PROFIL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7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>
        <row r="5">
          <cell r="E5" t="str">
            <v>KABUPATEN</v>
          </cell>
          <cell r="F5" t="str">
            <v>PEKALONGAN</v>
          </cell>
        </row>
      </sheetData>
      <sheetData sheetId="2">
        <row r="28">
          <cell r="E28">
            <v>936970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T51"/>
  <sheetViews>
    <sheetView tabSelected="1" workbookViewId="0">
      <selection activeCell="A2" sqref="A2:T2"/>
    </sheetView>
  </sheetViews>
  <sheetFormatPr defaultRowHeight="15"/>
  <cols>
    <col min="1" max="1" width="5.42578125" customWidth="1"/>
    <col min="2" max="2" width="39.85546875" customWidth="1"/>
  </cols>
  <sheetData>
    <row r="2" spans="1:20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3"/>
      <c r="B3" s="3"/>
      <c r="C3" s="3"/>
      <c r="D3" s="3"/>
      <c r="E3" s="3"/>
      <c r="F3" s="2"/>
      <c r="G3" s="2"/>
      <c r="H3" s="4" t="str">
        <f>'[1]1'!E5</f>
        <v>KABUPATEN</v>
      </c>
      <c r="I3" s="5" t="str">
        <f>'[1]1'!F5</f>
        <v>PEKALONGAN</v>
      </c>
      <c r="J3" s="5"/>
      <c r="K3" s="5"/>
      <c r="L3" s="5"/>
      <c r="M3" s="5"/>
      <c r="N3" s="6"/>
      <c r="O3" s="5"/>
      <c r="P3" s="5"/>
      <c r="Q3" s="6"/>
      <c r="R3" s="2"/>
      <c r="S3" s="5"/>
      <c r="T3" s="5"/>
    </row>
    <row r="4" spans="1:20">
      <c r="A4" s="3"/>
      <c r="B4" s="3"/>
      <c r="C4" s="3"/>
      <c r="D4" s="3"/>
      <c r="E4" s="3"/>
      <c r="F4" s="2"/>
      <c r="G4" s="1" t="s">
        <v>52</v>
      </c>
      <c r="H4" s="1"/>
      <c r="I4" s="1"/>
      <c r="J4" s="1"/>
      <c r="K4" s="1"/>
      <c r="L4" s="5"/>
      <c r="M4" s="5"/>
      <c r="N4" s="6"/>
      <c r="O4" s="5"/>
      <c r="P4" s="5"/>
      <c r="Q4" s="6"/>
      <c r="R4" s="2"/>
      <c r="S4" s="5"/>
      <c r="T4" s="5"/>
    </row>
    <row r="5" spans="1:20" ht="15.75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8">
      <c r="A6" s="8" t="s">
        <v>1</v>
      </c>
      <c r="B6" s="8" t="s">
        <v>2</v>
      </c>
      <c r="C6" s="9" t="s">
        <v>3</v>
      </c>
      <c r="D6" s="9"/>
      <c r="E6" s="9"/>
      <c r="F6" s="10" t="s">
        <v>4</v>
      </c>
      <c r="G6" s="11"/>
      <c r="H6" s="11"/>
      <c r="I6" s="12" t="s">
        <v>5</v>
      </c>
      <c r="J6" s="13"/>
      <c r="K6" s="14"/>
      <c r="L6" s="15" t="s">
        <v>6</v>
      </c>
      <c r="M6" s="15"/>
      <c r="N6" s="15"/>
      <c r="O6" s="15" t="s">
        <v>7</v>
      </c>
      <c r="P6" s="15"/>
      <c r="Q6" s="15"/>
      <c r="R6" s="12" t="s">
        <v>5</v>
      </c>
      <c r="S6" s="13"/>
      <c r="T6" s="14"/>
    </row>
    <row r="7" spans="1:20">
      <c r="A7" s="16"/>
      <c r="B7" s="16"/>
      <c r="C7" s="17" t="s">
        <v>8</v>
      </c>
      <c r="D7" s="17" t="s">
        <v>9</v>
      </c>
      <c r="E7" s="17" t="s">
        <v>10</v>
      </c>
      <c r="F7" s="17" t="s">
        <v>8</v>
      </c>
      <c r="G7" s="17" t="s">
        <v>9</v>
      </c>
      <c r="H7" s="17" t="s">
        <v>10</v>
      </c>
      <c r="I7" s="18" t="s">
        <v>8</v>
      </c>
      <c r="J7" s="18" t="s">
        <v>9</v>
      </c>
      <c r="K7" s="18" t="s">
        <v>10</v>
      </c>
      <c r="L7" s="17" t="s">
        <v>8</v>
      </c>
      <c r="M7" s="17" t="s">
        <v>9</v>
      </c>
      <c r="N7" s="17" t="s">
        <v>10</v>
      </c>
      <c r="O7" s="17" t="s">
        <v>8</v>
      </c>
      <c r="P7" s="17" t="s">
        <v>9</v>
      </c>
      <c r="Q7" s="17" t="s">
        <v>10</v>
      </c>
      <c r="R7" s="18" t="s">
        <v>8</v>
      </c>
      <c r="S7" s="18" t="s">
        <v>9</v>
      </c>
      <c r="T7" s="18" t="s">
        <v>10</v>
      </c>
    </row>
    <row r="8" spans="1:20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</row>
    <row r="9" spans="1:20">
      <c r="A9" s="20">
        <v>1</v>
      </c>
      <c r="B9" s="21" t="s">
        <v>11</v>
      </c>
      <c r="C9" s="22">
        <v>0</v>
      </c>
      <c r="D9" s="22">
        <v>0</v>
      </c>
      <c r="E9" s="23">
        <f>SUM(C9:D9)</f>
        <v>0</v>
      </c>
      <c r="F9" s="24">
        <v>0</v>
      </c>
      <c r="G9" s="24">
        <v>1</v>
      </c>
      <c r="H9" s="23">
        <f>SUM(F9:G9)</f>
        <v>1</v>
      </c>
      <c r="I9" s="25">
        <f>C9+F9</f>
        <v>0</v>
      </c>
      <c r="J9" s="25">
        <f>D9+G9</f>
        <v>1</v>
      </c>
      <c r="K9" s="25">
        <f>SUM(I9:J9)</f>
        <v>1</v>
      </c>
      <c r="L9" s="26">
        <v>0</v>
      </c>
      <c r="M9" s="26">
        <v>0</v>
      </c>
      <c r="N9" s="23">
        <f>SUM(L9:M9)</f>
        <v>0</v>
      </c>
      <c r="O9" s="26">
        <v>0</v>
      </c>
      <c r="P9" s="26">
        <v>0</v>
      </c>
      <c r="Q9" s="23">
        <f>SUM(O9:P9)</f>
        <v>0</v>
      </c>
      <c r="R9" s="25">
        <f>L9+O9</f>
        <v>0</v>
      </c>
      <c r="S9" s="25">
        <f>M9+P9</f>
        <v>0</v>
      </c>
      <c r="T9" s="25">
        <f t="shared" ref="T9:T34" si="0">SUM(R9:S9)</f>
        <v>0</v>
      </c>
    </row>
    <row r="10" spans="1:20">
      <c r="A10" s="20">
        <v>2</v>
      </c>
      <c r="B10" s="21" t="s">
        <v>12</v>
      </c>
      <c r="C10" s="22">
        <v>0</v>
      </c>
      <c r="D10" s="22">
        <v>0</v>
      </c>
      <c r="E10" s="23">
        <f t="shared" ref="E10:E28" si="1">SUM(C10:D10)</f>
        <v>0</v>
      </c>
      <c r="F10" s="24">
        <v>1</v>
      </c>
      <c r="G10" s="24">
        <v>0</v>
      </c>
      <c r="H10" s="23">
        <f>SUM(F10:G10)</f>
        <v>1</v>
      </c>
      <c r="I10" s="25">
        <f t="shared" ref="I10:J34" si="2">C10+F10</f>
        <v>1</v>
      </c>
      <c r="J10" s="25">
        <f t="shared" si="2"/>
        <v>0</v>
      </c>
      <c r="K10" s="25">
        <f t="shared" ref="K10:K34" si="3">SUM(I10:J10)</f>
        <v>1</v>
      </c>
      <c r="L10" s="26">
        <v>0</v>
      </c>
      <c r="M10" s="26">
        <v>1</v>
      </c>
      <c r="N10" s="23">
        <f>SUM(L10:M10)</f>
        <v>1</v>
      </c>
      <c r="O10" s="26">
        <v>0</v>
      </c>
      <c r="P10" s="26">
        <v>0</v>
      </c>
      <c r="Q10" s="23">
        <f>SUM(O10:P10)</f>
        <v>0</v>
      </c>
      <c r="R10" s="25">
        <f t="shared" ref="R10:S34" si="4">L10+O10</f>
        <v>0</v>
      </c>
      <c r="S10" s="25">
        <f t="shared" si="4"/>
        <v>1</v>
      </c>
      <c r="T10" s="25">
        <f t="shared" si="0"/>
        <v>1</v>
      </c>
    </row>
    <row r="11" spans="1:20">
      <c r="A11" s="20">
        <v>3</v>
      </c>
      <c r="B11" s="21" t="s">
        <v>13</v>
      </c>
      <c r="C11" s="22">
        <v>0</v>
      </c>
      <c r="D11" s="22">
        <v>0</v>
      </c>
      <c r="E11" s="23">
        <f t="shared" si="1"/>
        <v>0</v>
      </c>
      <c r="F11" s="24">
        <v>0</v>
      </c>
      <c r="G11" s="24">
        <v>0</v>
      </c>
      <c r="H11" s="23">
        <f t="shared" ref="H11:H34" si="5">SUM(F11:G11)</f>
        <v>0</v>
      </c>
      <c r="I11" s="25">
        <f t="shared" si="2"/>
        <v>0</v>
      </c>
      <c r="J11" s="25">
        <f t="shared" si="2"/>
        <v>0</v>
      </c>
      <c r="K11" s="25">
        <f t="shared" si="3"/>
        <v>0</v>
      </c>
      <c r="L11" s="26">
        <v>0</v>
      </c>
      <c r="M11" s="26">
        <v>0</v>
      </c>
      <c r="N11" s="23">
        <f t="shared" ref="N11:N34" si="6">SUM(L11:M11)</f>
        <v>0</v>
      </c>
      <c r="O11" s="26">
        <v>0</v>
      </c>
      <c r="P11" s="26">
        <v>0</v>
      </c>
      <c r="Q11" s="23">
        <f>SUM(O11:P11)</f>
        <v>0</v>
      </c>
      <c r="R11" s="25">
        <f t="shared" si="4"/>
        <v>0</v>
      </c>
      <c r="S11" s="25">
        <f t="shared" si="4"/>
        <v>0</v>
      </c>
      <c r="T11" s="25">
        <f t="shared" si="0"/>
        <v>0</v>
      </c>
    </row>
    <row r="12" spans="1:20">
      <c r="A12" s="20">
        <v>4</v>
      </c>
      <c r="B12" s="21" t="s">
        <v>14</v>
      </c>
      <c r="C12" s="22">
        <v>0</v>
      </c>
      <c r="D12" s="22">
        <v>0</v>
      </c>
      <c r="E12" s="23">
        <f t="shared" si="1"/>
        <v>0</v>
      </c>
      <c r="F12" s="24">
        <v>1</v>
      </c>
      <c r="G12" s="24">
        <v>0</v>
      </c>
      <c r="H12" s="23">
        <f t="shared" si="5"/>
        <v>1</v>
      </c>
      <c r="I12" s="25">
        <f t="shared" si="2"/>
        <v>1</v>
      </c>
      <c r="J12" s="25">
        <f t="shared" si="2"/>
        <v>0</v>
      </c>
      <c r="K12" s="25">
        <f t="shared" si="3"/>
        <v>1</v>
      </c>
      <c r="L12" s="26">
        <v>0</v>
      </c>
      <c r="M12" s="26">
        <v>0</v>
      </c>
      <c r="N12" s="23">
        <f>SUM(L12:M12)</f>
        <v>0</v>
      </c>
      <c r="O12" s="26">
        <v>0</v>
      </c>
      <c r="P12" s="26">
        <v>0</v>
      </c>
      <c r="Q12" s="23">
        <f>SUM(O12:P12)</f>
        <v>0</v>
      </c>
      <c r="R12" s="25">
        <f t="shared" si="4"/>
        <v>0</v>
      </c>
      <c r="S12" s="25">
        <f t="shared" si="4"/>
        <v>0</v>
      </c>
      <c r="T12" s="25">
        <f t="shared" si="0"/>
        <v>0</v>
      </c>
    </row>
    <row r="13" spans="1:20">
      <c r="A13" s="20">
        <v>5</v>
      </c>
      <c r="B13" s="21" t="s">
        <v>15</v>
      </c>
      <c r="C13" s="22">
        <v>0</v>
      </c>
      <c r="D13" s="22">
        <v>0</v>
      </c>
      <c r="E13" s="23">
        <f t="shared" si="1"/>
        <v>0</v>
      </c>
      <c r="F13" s="24">
        <v>0</v>
      </c>
      <c r="G13" s="24">
        <v>1</v>
      </c>
      <c r="H13" s="23">
        <f t="shared" si="5"/>
        <v>1</v>
      </c>
      <c r="I13" s="25">
        <f t="shared" si="2"/>
        <v>0</v>
      </c>
      <c r="J13" s="25">
        <f t="shared" si="2"/>
        <v>1</v>
      </c>
      <c r="K13" s="25">
        <f>SUM(I13:J13)</f>
        <v>1</v>
      </c>
      <c r="L13" s="26">
        <v>0</v>
      </c>
      <c r="M13" s="26">
        <v>0</v>
      </c>
      <c r="N13" s="23">
        <f t="shared" si="6"/>
        <v>0</v>
      </c>
      <c r="O13" s="26">
        <v>0</v>
      </c>
      <c r="P13" s="26">
        <v>0</v>
      </c>
      <c r="Q13" s="23">
        <f t="shared" ref="Q13:Q34" si="7">SUM(O13:P13)</f>
        <v>0</v>
      </c>
      <c r="R13" s="25">
        <f t="shared" si="4"/>
        <v>0</v>
      </c>
      <c r="S13" s="25">
        <f t="shared" si="4"/>
        <v>0</v>
      </c>
      <c r="T13" s="25">
        <f t="shared" si="0"/>
        <v>0</v>
      </c>
    </row>
    <row r="14" spans="1:20">
      <c r="A14" s="20">
        <v>6</v>
      </c>
      <c r="B14" s="21" t="s">
        <v>16</v>
      </c>
      <c r="C14" s="22">
        <v>0</v>
      </c>
      <c r="D14" s="22">
        <v>0</v>
      </c>
      <c r="E14" s="23">
        <f t="shared" si="1"/>
        <v>0</v>
      </c>
      <c r="F14" s="24">
        <v>1</v>
      </c>
      <c r="G14" s="24">
        <v>0</v>
      </c>
      <c r="H14" s="23">
        <f t="shared" si="5"/>
        <v>1</v>
      </c>
      <c r="I14" s="25">
        <f t="shared" si="2"/>
        <v>1</v>
      </c>
      <c r="J14" s="25">
        <f t="shared" si="2"/>
        <v>0</v>
      </c>
      <c r="K14" s="25">
        <f t="shared" si="3"/>
        <v>1</v>
      </c>
      <c r="L14" s="26">
        <v>0</v>
      </c>
      <c r="M14" s="26">
        <v>0</v>
      </c>
      <c r="N14" s="23">
        <f t="shared" si="6"/>
        <v>0</v>
      </c>
      <c r="O14" s="26">
        <v>0</v>
      </c>
      <c r="P14" s="26">
        <v>0</v>
      </c>
      <c r="Q14" s="23">
        <f t="shared" si="7"/>
        <v>0</v>
      </c>
      <c r="R14" s="25">
        <f t="shared" si="4"/>
        <v>0</v>
      </c>
      <c r="S14" s="25">
        <f t="shared" si="4"/>
        <v>0</v>
      </c>
      <c r="T14" s="25">
        <f t="shared" si="0"/>
        <v>0</v>
      </c>
    </row>
    <row r="15" spans="1:20">
      <c r="A15" s="20">
        <v>7</v>
      </c>
      <c r="B15" s="21" t="s">
        <v>17</v>
      </c>
      <c r="C15" s="22">
        <v>0</v>
      </c>
      <c r="D15" s="22">
        <v>0</v>
      </c>
      <c r="E15" s="23">
        <f t="shared" si="1"/>
        <v>0</v>
      </c>
      <c r="F15" s="24">
        <v>1</v>
      </c>
      <c r="G15" s="24">
        <v>0</v>
      </c>
      <c r="H15" s="23">
        <f t="shared" si="5"/>
        <v>1</v>
      </c>
      <c r="I15" s="25">
        <f t="shared" si="2"/>
        <v>1</v>
      </c>
      <c r="J15" s="25">
        <f t="shared" si="2"/>
        <v>0</v>
      </c>
      <c r="K15" s="25">
        <f t="shared" si="3"/>
        <v>1</v>
      </c>
      <c r="L15" s="26">
        <v>0</v>
      </c>
      <c r="M15" s="26">
        <v>0</v>
      </c>
      <c r="N15" s="23">
        <f t="shared" si="6"/>
        <v>0</v>
      </c>
      <c r="O15" s="26">
        <v>0</v>
      </c>
      <c r="P15" s="26">
        <v>0</v>
      </c>
      <c r="Q15" s="23">
        <f t="shared" si="7"/>
        <v>0</v>
      </c>
      <c r="R15" s="25">
        <f t="shared" si="4"/>
        <v>0</v>
      </c>
      <c r="S15" s="25">
        <f t="shared" si="4"/>
        <v>0</v>
      </c>
      <c r="T15" s="25">
        <f t="shared" si="0"/>
        <v>0</v>
      </c>
    </row>
    <row r="16" spans="1:20">
      <c r="A16" s="20">
        <v>8</v>
      </c>
      <c r="B16" s="21" t="s">
        <v>18</v>
      </c>
      <c r="C16" s="22">
        <v>0</v>
      </c>
      <c r="D16" s="22">
        <v>0</v>
      </c>
      <c r="E16" s="23">
        <f t="shared" si="1"/>
        <v>0</v>
      </c>
      <c r="F16" s="24">
        <v>0</v>
      </c>
      <c r="G16" s="24">
        <v>1</v>
      </c>
      <c r="H16" s="23">
        <f t="shared" si="5"/>
        <v>1</v>
      </c>
      <c r="I16" s="25">
        <f t="shared" si="2"/>
        <v>0</v>
      </c>
      <c r="J16" s="25">
        <f t="shared" si="2"/>
        <v>1</v>
      </c>
      <c r="K16" s="25">
        <f t="shared" si="3"/>
        <v>1</v>
      </c>
      <c r="L16" s="26">
        <v>0</v>
      </c>
      <c r="M16" s="26">
        <v>1</v>
      </c>
      <c r="N16" s="23">
        <f t="shared" si="6"/>
        <v>1</v>
      </c>
      <c r="O16" s="26">
        <v>0</v>
      </c>
      <c r="P16" s="26">
        <v>0</v>
      </c>
      <c r="Q16" s="23">
        <f t="shared" si="7"/>
        <v>0</v>
      </c>
      <c r="R16" s="25">
        <f t="shared" si="4"/>
        <v>0</v>
      </c>
      <c r="S16" s="25">
        <f t="shared" si="4"/>
        <v>1</v>
      </c>
      <c r="T16" s="25">
        <f t="shared" si="0"/>
        <v>1</v>
      </c>
    </row>
    <row r="17" spans="1:20">
      <c r="A17" s="20">
        <v>9</v>
      </c>
      <c r="B17" s="21" t="s">
        <v>19</v>
      </c>
      <c r="C17" s="22">
        <v>0</v>
      </c>
      <c r="D17" s="22">
        <v>0</v>
      </c>
      <c r="E17" s="23">
        <f t="shared" si="1"/>
        <v>0</v>
      </c>
      <c r="F17" s="24">
        <v>0</v>
      </c>
      <c r="G17" s="24">
        <v>1</v>
      </c>
      <c r="H17" s="23">
        <f t="shared" si="5"/>
        <v>1</v>
      </c>
      <c r="I17" s="25">
        <f t="shared" si="2"/>
        <v>0</v>
      </c>
      <c r="J17" s="25">
        <f t="shared" si="2"/>
        <v>1</v>
      </c>
      <c r="K17" s="25">
        <f t="shared" si="3"/>
        <v>1</v>
      </c>
      <c r="L17" s="26">
        <v>0</v>
      </c>
      <c r="M17" s="26">
        <v>0</v>
      </c>
      <c r="N17" s="23">
        <f t="shared" si="6"/>
        <v>0</v>
      </c>
      <c r="O17" s="26">
        <v>0</v>
      </c>
      <c r="P17" s="26">
        <v>0</v>
      </c>
      <c r="Q17" s="23">
        <f t="shared" si="7"/>
        <v>0</v>
      </c>
      <c r="R17" s="25">
        <f t="shared" si="4"/>
        <v>0</v>
      </c>
      <c r="S17" s="25">
        <f t="shared" si="4"/>
        <v>0</v>
      </c>
      <c r="T17" s="25">
        <f t="shared" si="0"/>
        <v>0</v>
      </c>
    </row>
    <row r="18" spans="1:20">
      <c r="A18" s="20">
        <v>10</v>
      </c>
      <c r="B18" s="21" t="s">
        <v>20</v>
      </c>
      <c r="C18" s="22">
        <v>0</v>
      </c>
      <c r="D18" s="22">
        <v>0</v>
      </c>
      <c r="E18" s="23">
        <f t="shared" si="1"/>
        <v>0</v>
      </c>
      <c r="F18" s="24">
        <v>1</v>
      </c>
      <c r="G18" s="24">
        <v>1</v>
      </c>
      <c r="H18" s="23">
        <f t="shared" si="5"/>
        <v>2</v>
      </c>
      <c r="I18" s="25">
        <f t="shared" si="2"/>
        <v>1</v>
      </c>
      <c r="J18" s="25">
        <f t="shared" si="2"/>
        <v>1</v>
      </c>
      <c r="K18" s="25">
        <f t="shared" si="3"/>
        <v>2</v>
      </c>
      <c r="L18" s="26">
        <v>0</v>
      </c>
      <c r="M18" s="26">
        <v>1</v>
      </c>
      <c r="N18" s="23">
        <f t="shared" si="6"/>
        <v>1</v>
      </c>
      <c r="O18" s="26">
        <v>0</v>
      </c>
      <c r="P18" s="26">
        <v>0</v>
      </c>
      <c r="Q18" s="23">
        <f t="shared" si="7"/>
        <v>0</v>
      </c>
      <c r="R18" s="25">
        <f t="shared" si="4"/>
        <v>0</v>
      </c>
      <c r="S18" s="25">
        <f t="shared" si="4"/>
        <v>1</v>
      </c>
      <c r="T18" s="25">
        <f t="shared" si="0"/>
        <v>1</v>
      </c>
    </row>
    <row r="19" spans="1:20">
      <c r="A19" s="20">
        <v>11</v>
      </c>
      <c r="B19" s="21" t="s">
        <v>21</v>
      </c>
      <c r="C19" s="22">
        <v>0</v>
      </c>
      <c r="D19" s="22">
        <v>0</v>
      </c>
      <c r="E19" s="23">
        <f t="shared" si="1"/>
        <v>0</v>
      </c>
      <c r="F19" s="24">
        <v>0</v>
      </c>
      <c r="G19" s="24">
        <v>2</v>
      </c>
      <c r="H19" s="23">
        <f t="shared" si="5"/>
        <v>2</v>
      </c>
      <c r="I19" s="25">
        <f t="shared" si="2"/>
        <v>0</v>
      </c>
      <c r="J19" s="25">
        <f t="shared" si="2"/>
        <v>2</v>
      </c>
      <c r="K19" s="25">
        <f t="shared" si="3"/>
        <v>2</v>
      </c>
      <c r="L19" s="26">
        <v>0</v>
      </c>
      <c r="M19" s="26">
        <v>1</v>
      </c>
      <c r="N19" s="23">
        <f t="shared" si="6"/>
        <v>1</v>
      </c>
      <c r="O19" s="26">
        <v>0</v>
      </c>
      <c r="P19" s="26">
        <v>0</v>
      </c>
      <c r="Q19" s="23">
        <f t="shared" si="7"/>
        <v>0</v>
      </c>
      <c r="R19" s="25">
        <f t="shared" si="4"/>
        <v>0</v>
      </c>
      <c r="S19" s="25">
        <f t="shared" si="4"/>
        <v>1</v>
      </c>
      <c r="T19" s="25">
        <f t="shared" si="0"/>
        <v>1</v>
      </c>
    </row>
    <row r="20" spans="1:20">
      <c r="A20" s="20">
        <v>12</v>
      </c>
      <c r="B20" s="21" t="s">
        <v>22</v>
      </c>
      <c r="C20" s="22">
        <v>0</v>
      </c>
      <c r="D20" s="22">
        <v>0</v>
      </c>
      <c r="E20" s="23">
        <f t="shared" si="1"/>
        <v>0</v>
      </c>
      <c r="F20" s="24">
        <v>0</v>
      </c>
      <c r="G20" s="24">
        <v>0</v>
      </c>
      <c r="H20" s="23">
        <f t="shared" si="5"/>
        <v>0</v>
      </c>
      <c r="I20" s="25">
        <f t="shared" si="2"/>
        <v>0</v>
      </c>
      <c r="J20" s="25">
        <f t="shared" si="2"/>
        <v>0</v>
      </c>
      <c r="K20" s="25">
        <f t="shared" si="3"/>
        <v>0</v>
      </c>
      <c r="L20" s="26">
        <v>0</v>
      </c>
      <c r="M20" s="26">
        <v>0</v>
      </c>
      <c r="N20" s="23">
        <f t="shared" si="6"/>
        <v>0</v>
      </c>
      <c r="O20" s="26">
        <v>0</v>
      </c>
      <c r="P20" s="26">
        <v>0</v>
      </c>
      <c r="Q20" s="23">
        <f t="shared" si="7"/>
        <v>0</v>
      </c>
      <c r="R20" s="25">
        <f t="shared" si="4"/>
        <v>0</v>
      </c>
      <c r="S20" s="25">
        <f t="shared" si="4"/>
        <v>0</v>
      </c>
      <c r="T20" s="25">
        <f t="shared" si="0"/>
        <v>0</v>
      </c>
    </row>
    <row r="21" spans="1:20">
      <c r="A21" s="20">
        <v>13</v>
      </c>
      <c r="B21" s="21" t="s">
        <v>23</v>
      </c>
      <c r="C21" s="22">
        <v>0</v>
      </c>
      <c r="D21" s="22">
        <v>0</v>
      </c>
      <c r="E21" s="23">
        <f t="shared" si="1"/>
        <v>0</v>
      </c>
      <c r="F21" s="24">
        <v>1</v>
      </c>
      <c r="G21" s="24">
        <v>0</v>
      </c>
      <c r="H21" s="23">
        <f t="shared" si="5"/>
        <v>1</v>
      </c>
      <c r="I21" s="25">
        <f t="shared" si="2"/>
        <v>1</v>
      </c>
      <c r="J21" s="25">
        <f t="shared" si="2"/>
        <v>0</v>
      </c>
      <c r="K21" s="25">
        <f t="shared" si="3"/>
        <v>1</v>
      </c>
      <c r="L21" s="26">
        <v>0</v>
      </c>
      <c r="M21" s="26">
        <v>1</v>
      </c>
      <c r="N21" s="23">
        <f t="shared" si="6"/>
        <v>1</v>
      </c>
      <c r="O21" s="26">
        <v>0</v>
      </c>
      <c r="P21" s="26">
        <v>0</v>
      </c>
      <c r="Q21" s="23">
        <f t="shared" si="7"/>
        <v>0</v>
      </c>
      <c r="R21" s="25">
        <f t="shared" si="4"/>
        <v>0</v>
      </c>
      <c r="S21" s="25">
        <f t="shared" si="4"/>
        <v>1</v>
      </c>
      <c r="T21" s="25">
        <f t="shared" si="0"/>
        <v>1</v>
      </c>
    </row>
    <row r="22" spans="1:20">
      <c r="A22" s="20">
        <v>14</v>
      </c>
      <c r="B22" s="21" t="s">
        <v>24</v>
      </c>
      <c r="C22" s="22">
        <v>0</v>
      </c>
      <c r="D22" s="22">
        <v>0</v>
      </c>
      <c r="E22" s="23">
        <f t="shared" si="1"/>
        <v>0</v>
      </c>
      <c r="F22" s="24">
        <v>0</v>
      </c>
      <c r="G22" s="24">
        <v>2</v>
      </c>
      <c r="H22" s="23">
        <f t="shared" si="5"/>
        <v>2</v>
      </c>
      <c r="I22" s="25">
        <f t="shared" si="2"/>
        <v>0</v>
      </c>
      <c r="J22" s="25">
        <f t="shared" si="2"/>
        <v>2</v>
      </c>
      <c r="K22" s="25">
        <f t="shared" si="3"/>
        <v>2</v>
      </c>
      <c r="L22" s="26">
        <v>1</v>
      </c>
      <c r="M22" s="26"/>
      <c r="N22" s="23">
        <f t="shared" si="6"/>
        <v>1</v>
      </c>
      <c r="O22" s="26">
        <v>0</v>
      </c>
      <c r="P22" s="26">
        <v>0</v>
      </c>
      <c r="Q22" s="23">
        <f t="shared" si="7"/>
        <v>0</v>
      </c>
      <c r="R22" s="25">
        <f t="shared" si="4"/>
        <v>1</v>
      </c>
      <c r="S22" s="25">
        <f t="shared" si="4"/>
        <v>0</v>
      </c>
      <c r="T22" s="25">
        <f t="shared" si="0"/>
        <v>1</v>
      </c>
    </row>
    <row r="23" spans="1:20">
      <c r="A23" s="20">
        <v>15</v>
      </c>
      <c r="B23" s="21" t="s">
        <v>25</v>
      </c>
      <c r="C23" s="22">
        <v>0</v>
      </c>
      <c r="D23" s="22">
        <v>0</v>
      </c>
      <c r="E23" s="23">
        <f t="shared" si="1"/>
        <v>0</v>
      </c>
      <c r="F23" s="24">
        <v>1</v>
      </c>
      <c r="G23" s="24">
        <v>1</v>
      </c>
      <c r="H23" s="23">
        <f t="shared" si="5"/>
        <v>2</v>
      </c>
      <c r="I23" s="25">
        <f t="shared" si="2"/>
        <v>1</v>
      </c>
      <c r="J23" s="25">
        <f t="shared" si="2"/>
        <v>1</v>
      </c>
      <c r="K23" s="25">
        <f t="shared" si="3"/>
        <v>2</v>
      </c>
      <c r="L23" s="26">
        <v>0</v>
      </c>
      <c r="M23" s="26">
        <v>1</v>
      </c>
      <c r="N23" s="23">
        <f t="shared" si="6"/>
        <v>1</v>
      </c>
      <c r="O23" s="26">
        <v>0</v>
      </c>
      <c r="P23" s="26">
        <v>0</v>
      </c>
      <c r="Q23" s="23">
        <f t="shared" si="7"/>
        <v>0</v>
      </c>
      <c r="R23" s="25">
        <f t="shared" si="4"/>
        <v>0</v>
      </c>
      <c r="S23" s="25">
        <f t="shared" si="4"/>
        <v>1</v>
      </c>
      <c r="T23" s="25">
        <f t="shared" si="0"/>
        <v>1</v>
      </c>
    </row>
    <row r="24" spans="1:20">
      <c r="A24" s="20">
        <v>16</v>
      </c>
      <c r="B24" s="21" t="s">
        <v>26</v>
      </c>
      <c r="C24" s="22">
        <v>0</v>
      </c>
      <c r="D24" s="22">
        <v>0</v>
      </c>
      <c r="E24" s="23">
        <f t="shared" si="1"/>
        <v>0</v>
      </c>
      <c r="F24" s="24">
        <v>2</v>
      </c>
      <c r="G24" s="24">
        <v>0</v>
      </c>
      <c r="H24" s="23">
        <f t="shared" si="5"/>
        <v>2</v>
      </c>
      <c r="I24" s="25">
        <f t="shared" si="2"/>
        <v>2</v>
      </c>
      <c r="J24" s="25">
        <f t="shared" si="2"/>
        <v>0</v>
      </c>
      <c r="K24" s="25">
        <f t="shared" si="3"/>
        <v>2</v>
      </c>
      <c r="L24" s="26">
        <v>1</v>
      </c>
      <c r="M24" s="26">
        <v>0</v>
      </c>
      <c r="N24" s="23">
        <f t="shared" si="6"/>
        <v>1</v>
      </c>
      <c r="O24" s="26">
        <v>0</v>
      </c>
      <c r="P24" s="26">
        <v>0</v>
      </c>
      <c r="Q24" s="23">
        <f t="shared" si="7"/>
        <v>0</v>
      </c>
      <c r="R24" s="25">
        <f t="shared" si="4"/>
        <v>1</v>
      </c>
      <c r="S24" s="25">
        <f t="shared" si="4"/>
        <v>0</v>
      </c>
      <c r="T24" s="25">
        <f t="shared" si="0"/>
        <v>1</v>
      </c>
    </row>
    <row r="25" spans="1:20">
      <c r="A25" s="20">
        <v>17</v>
      </c>
      <c r="B25" s="27" t="s">
        <v>27</v>
      </c>
      <c r="C25" s="22">
        <v>0</v>
      </c>
      <c r="D25" s="22">
        <v>0</v>
      </c>
      <c r="E25" s="23">
        <f t="shared" si="1"/>
        <v>0</v>
      </c>
      <c r="F25" s="24">
        <v>0</v>
      </c>
      <c r="G25" s="24">
        <v>1</v>
      </c>
      <c r="H25" s="23">
        <f t="shared" si="5"/>
        <v>1</v>
      </c>
      <c r="I25" s="25">
        <f t="shared" si="2"/>
        <v>0</v>
      </c>
      <c r="J25" s="25">
        <f t="shared" si="2"/>
        <v>1</v>
      </c>
      <c r="K25" s="25">
        <f t="shared" si="3"/>
        <v>1</v>
      </c>
      <c r="L25" s="26">
        <v>0</v>
      </c>
      <c r="M25" s="26">
        <v>0</v>
      </c>
      <c r="N25" s="23">
        <f t="shared" si="6"/>
        <v>0</v>
      </c>
      <c r="O25" s="26">
        <v>0</v>
      </c>
      <c r="P25" s="26">
        <v>0</v>
      </c>
      <c r="Q25" s="23">
        <f t="shared" si="7"/>
        <v>0</v>
      </c>
      <c r="R25" s="25">
        <f t="shared" si="4"/>
        <v>0</v>
      </c>
      <c r="S25" s="25">
        <f t="shared" si="4"/>
        <v>0</v>
      </c>
      <c r="T25" s="25">
        <f t="shared" si="0"/>
        <v>0</v>
      </c>
    </row>
    <row r="26" spans="1:20">
      <c r="A26" s="20">
        <v>18</v>
      </c>
      <c r="B26" s="27" t="s">
        <v>28</v>
      </c>
      <c r="C26" s="22">
        <v>0</v>
      </c>
      <c r="D26" s="22">
        <v>0</v>
      </c>
      <c r="E26" s="23">
        <f t="shared" si="1"/>
        <v>0</v>
      </c>
      <c r="F26" s="24">
        <v>1</v>
      </c>
      <c r="G26" s="24">
        <v>0</v>
      </c>
      <c r="H26" s="23">
        <f t="shared" si="5"/>
        <v>1</v>
      </c>
      <c r="I26" s="25">
        <f t="shared" si="2"/>
        <v>1</v>
      </c>
      <c r="J26" s="25">
        <f t="shared" si="2"/>
        <v>0</v>
      </c>
      <c r="K26" s="25">
        <f t="shared" si="3"/>
        <v>1</v>
      </c>
      <c r="L26" s="26">
        <v>1</v>
      </c>
      <c r="M26" s="26">
        <v>0</v>
      </c>
      <c r="N26" s="23">
        <f t="shared" si="6"/>
        <v>1</v>
      </c>
      <c r="O26" s="26">
        <v>0</v>
      </c>
      <c r="P26" s="26">
        <v>0</v>
      </c>
      <c r="Q26" s="23">
        <f t="shared" si="7"/>
        <v>0</v>
      </c>
      <c r="R26" s="25">
        <f t="shared" si="4"/>
        <v>1</v>
      </c>
      <c r="S26" s="25">
        <f t="shared" si="4"/>
        <v>0</v>
      </c>
      <c r="T26" s="25">
        <f t="shared" si="0"/>
        <v>1</v>
      </c>
    </row>
    <row r="27" spans="1:20">
      <c r="A27" s="20">
        <v>19</v>
      </c>
      <c r="B27" s="27" t="s">
        <v>29</v>
      </c>
      <c r="C27" s="22">
        <v>0</v>
      </c>
      <c r="D27" s="22">
        <v>0</v>
      </c>
      <c r="E27" s="23">
        <f t="shared" si="1"/>
        <v>0</v>
      </c>
      <c r="F27" s="24">
        <v>1</v>
      </c>
      <c r="G27" s="24">
        <v>1</v>
      </c>
      <c r="H27" s="23">
        <f t="shared" si="5"/>
        <v>2</v>
      </c>
      <c r="I27" s="25">
        <f t="shared" si="2"/>
        <v>1</v>
      </c>
      <c r="J27" s="25">
        <f t="shared" si="2"/>
        <v>1</v>
      </c>
      <c r="K27" s="25">
        <f t="shared" si="3"/>
        <v>2</v>
      </c>
      <c r="L27" s="26">
        <v>0</v>
      </c>
      <c r="M27" s="26">
        <v>1</v>
      </c>
      <c r="N27" s="23">
        <f t="shared" si="6"/>
        <v>1</v>
      </c>
      <c r="O27" s="26">
        <v>0</v>
      </c>
      <c r="P27" s="26">
        <v>0</v>
      </c>
      <c r="Q27" s="23">
        <f t="shared" si="7"/>
        <v>0</v>
      </c>
      <c r="R27" s="25">
        <f t="shared" si="4"/>
        <v>0</v>
      </c>
      <c r="S27" s="25">
        <f t="shared" si="4"/>
        <v>1</v>
      </c>
      <c r="T27" s="25">
        <f t="shared" si="0"/>
        <v>1</v>
      </c>
    </row>
    <row r="28" spans="1:20">
      <c r="A28" s="20">
        <v>20</v>
      </c>
      <c r="B28" s="21" t="s">
        <v>30</v>
      </c>
      <c r="C28" s="22">
        <v>0</v>
      </c>
      <c r="D28" s="22">
        <v>0</v>
      </c>
      <c r="E28" s="23">
        <f t="shared" si="1"/>
        <v>0</v>
      </c>
      <c r="F28" s="24">
        <v>0</v>
      </c>
      <c r="G28" s="24">
        <v>1</v>
      </c>
      <c r="H28" s="23">
        <f>SUM(F15:G15)</f>
        <v>1</v>
      </c>
      <c r="I28" s="25">
        <f t="shared" si="2"/>
        <v>0</v>
      </c>
      <c r="J28" s="25">
        <f t="shared" si="2"/>
        <v>1</v>
      </c>
      <c r="K28" s="25">
        <f t="shared" si="3"/>
        <v>1</v>
      </c>
      <c r="L28" s="26">
        <v>1</v>
      </c>
      <c r="M28" s="26">
        <v>0</v>
      </c>
      <c r="N28" s="23">
        <f t="shared" si="6"/>
        <v>1</v>
      </c>
      <c r="O28" s="26">
        <v>0</v>
      </c>
      <c r="P28" s="26">
        <v>0</v>
      </c>
      <c r="Q28" s="23">
        <f t="shared" si="7"/>
        <v>0</v>
      </c>
      <c r="R28" s="25">
        <f t="shared" si="4"/>
        <v>1</v>
      </c>
      <c r="S28" s="25">
        <f t="shared" si="4"/>
        <v>0</v>
      </c>
      <c r="T28" s="25">
        <f t="shared" si="0"/>
        <v>1</v>
      </c>
    </row>
    <row r="29" spans="1:20">
      <c r="A29" s="20">
        <v>21</v>
      </c>
      <c r="B29" s="27" t="s">
        <v>31</v>
      </c>
      <c r="C29" s="22">
        <v>0</v>
      </c>
      <c r="D29" s="22">
        <v>0</v>
      </c>
      <c r="E29" s="23">
        <f t="shared" ref="E29:E34" si="8">SUM(C29:D29)</f>
        <v>0</v>
      </c>
      <c r="F29" s="24">
        <v>1</v>
      </c>
      <c r="G29" s="24">
        <v>1</v>
      </c>
      <c r="H29" s="23">
        <f t="shared" si="5"/>
        <v>2</v>
      </c>
      <c r="I29" s="25">
        <f t="shared" si="2"/>
        <v>1</v>
      </c>
      <c r="J29" s="25">
        <f t="shared" si="2"/>
        <v>1</v>
      </c>
      <c r="K29" s="25">
        <f t="shared" si="3"/>
        <v>2</v>
      </c>
      <c r="L29" s="26">
        <v>1</v>
      </c>
      <c r="M29" s="26">
        <v>0</v>
      </c>
      <c r="N29" s="23">
        <f t="shared" si="6"/>
        <v>1</v>
      </c>
      <c r="O29" s="26">
        <v>0</v>
      </c>
      <c r="P29" s="26">
        <v>0</v>
      </c>
      <c r="Q29" s="23">
        <f t="shared" si="7"/>
        <v>0</v>
      </c>
      <c r="R29" s="25">
        <f t="shared" si="4"/>
        <v>1</v>
      </c>
      <c r="S29" s="25">
        <f t="shared" si="4"/>
        <v>0</v>
      </c>
      <c r="T29" s="25">
        <f t="shared" si="0"/>
        <v>1</v>
      </c>
    </row>
    <row r="30" spans="1:20">
      <c r="A30" s="20">
        <v>22</v>
      </c>
      <c r="B30" s="21" t="s">
        <v>32</v>
      </c>
      <c r="C30" s="22">
        <v>0</v>
      </c>
      <c r="D30" s="22">
        <v>0</v>
      </c>
      <c r="E30" s="23">
        <f t="shared" si="8"/>
        <v>0</v>
      </c>
      <c r="F30" s="24">
        <v>2</v>
      </c>
      <c r="G30" s="24">
        <v>0</v>
      </c>
      <c r="H30" s="23">
        <f t="shared" si="5"/>
        <v>2</v>
      </c>
      <c r="I30" s="25">
        <f t="shared" si="2"/>
        <v>2</v>
      </c>
      <c r="J30" s="25">
        <f t="shared" si="2"/>
        <v>0</v>
      </c>
      <c r="K30" s="25">
        <f t="shared" si="3"/>
        <v>2</v>
      </c>
      <c r="L30" s="26">
        <v>0</v>
      </c>
      <c r="M30" s="26">
        <v>0</v>
      </c>
      <c r="N30" s="23">
        <f t="shared" si="6"/>
        <v>0</v>
      </c>
      <c r="O30" s="26">
        <v>0</v>
      </c>
      <c r="P30" s="26">
        <v>0</v>
      </c>
      <c r="Q30" s="23">
        <f t="shared" si="7"/>
        <v>0</v>
      </c>
      <c r="R30" s="25">
        <f t="shared" si="4"/>
        <v>0</v>
      </c>
      <c r="S30" s="25">
        <f t="shared" si="4"/>
        <v>0</v>
      </c>
      <c r="T30" s="25">
        <f t="shared" si="0"/>
        <v>0</v>
      </c>
    </row>
    <row r="31" spans="1:20">
      <c r="A31" s="20">
        <v>23</v>
      </c>
      <c r="B31" s="21" t="s">
        <v>33</v>
      </c>
      <c r="C31" s="22">
        <v>0</v>
      </c>
      <c r="D31" s="22">
        <v>0</v>
      </c>
      <c r="E31" s="23">
        <f t="shared" si="8"/>
        <v>0</v>
      </c>
      <c r="F31" s="24">
        <v>0</v>
      </c>
      <c r="G31" s="24">
        <v>2</v>
      </c>
      <c r="H31" s="23">
        <f t="shared" si="5"/>
        <v>2</v>
      </c>
      <c r="I31" s="25"/>
      <c r="J31" s="25">
        <f t="shared" si="2"/>
        <v>2</v>
      </c>
      <c r="K31" s="25">
        <f t="shared" si="3"/>
        <v>2</v>
      </c>
      <c r="L31" s="26">
        <v>0</v>
      </c>
      <c r="M31" s="26">
        <v>1</v>
      </c>
      <c r="N31" s="23">
        <f t="shared" si="6"/>
        <v>1</v>
      </c>
      <c r="O31" s="26">
        <v>0</v>
      </c>
      <c r="P31" s="26">
        <v>0</v>
      </c>
      <c r="Q31" s="23">
        <f t="shared" si="7"/>
        <v>0</v>
      </c>
      <c r="R31" s="25">
        <f t="shared" si="4"/>
        <v>0</v>
      </c>
      <c r="S31" s="25">
        <f t="shared" si="4"/>
        <v>1</v>
      </c>
      <c r="T31" s="25">
        <f t="shared" si="0"/>
        <v>1</v>
      </c>
    </row>
    <row r="32" spans="1:20">
      <c r="A32" s="20">
        <v>24</v>
      </c>
      <c r="B32" s="21" t="s">
        <v>34</v>
      </c>
      <c r="C32" s="22">
        <v>0</v>
      </c>
      <c r="D32" s="22">
        <v>0</v>
      </c>
      <c r="E32" s="23">
        <f t="shared" si="8"/>
        <v>0</v>
      </c>
      <c r="F32" s="24">
        <v>1</v>
      </c>
      <c r="G32" s="24">
        <v>0</v>
      </c>
      <c r="H32" s="23">
        <f t="shared" si="5"/>
        <v>1</v>
      </c>
      <c r="I32" s="25">
        <f t="shared" si="2"/>
        <v>1</v>
      </c>
      <c r="J32" s="25">
        <f t="shared" si="2"/>
        <v>0</v>
      </c>
      <c r="K32" s="25">
        <f t="shared" si="3"/>
        <v>1</v>
      </c>
      <c r="L32" s="26">
        <v>0</v>
      </c>
      <c r="M32" s="26">
        <v>0</v>
      </c>
      <c r="N32" s="23">
        <f t="shared" si="6"/>
        <v>0</v>
      </c>
      <c r="O32" s="26">
        <v>0</v>
      </c>
      <c r="P32" s="26">
        <v>0</v>
      </c>
      <c r="Q32" s="23">
        <f t="shared" si="7"/>
        <v>0</v>
      </c>
      <c r="R32" s="25">
        <f t="shared" si="4"/>
        <v>0</v>
      </c>
      <c r="S32" s="25">
        <f t="shared" si="4"/>
        <v>0</v>
      </c>
      <c r="T32" s="25">
        <f t="shared" si="0"/>
        <v>0</v>
      </c>
    </row>
    <row r="33" spans="1:20">
      <c r="A33" s="20">
        <v>25</v>
      </c>
      <c r="B33" s="21" t="s">
        <v>35</v>
      </c>
      <c r="C33" s="22">
        <v>0</v>
      </c>
      <c r="D33" s="22">
        <v>0</v>
      </c>
      <c r="E33" s="23">
        <f t="shared" si="8"/>
        <v>0</v>
      </c>
      <c r="F33" s="24">
        <v>2</v>
      </c>
      <c r="G33" s="24">
        <v>0</v>
      </c>
      <c r="H33" s="23">
        <f t="shared" si="5"/>
        <v>2</v>
      </c>
      <c r="I33" s="25">
        <f t="shared" si="2"/>
        <v>2</v>
      </c>
      <c r="J33" s="25">
        <f t="shared" si="2"/>
        <v>0</v>
      </c>
      <c r="K33" s="25">
        <f t="shared" si="3"/>
        <v>2</v>
      </c>
      <c r="L33" s="26">
        <v>0</v>
      </c>
      <c r="M33" s="26">
        <v>1</v>
      </c>
      <c r="N33" s="23">
        <f t="shared" si="6"/>
        <v>1</v>
      </c>
      <c r="O33" s="26">
        <v>0</v>
      </c>
      <c r="P33" s="26">
        <v>0</v>
      </c>
      <c r="Q33" s="23">
        <f t="shared" si="7"/>
        <v>0</v>
      </c>
      <c r="R33" s="25">
        <f t="shared" si="4"/>
        <v>0</v>
      </c>
      <c r="S33" s="25">
        <f t="shared" si="4"/>
        <v>1</v>
      </c>
      <c r="T33" s="25">
        <f t="shared" si="0"/>
        <v>1</v>
      </c>
    </row>
    <row r="34" spans="1:20">
      <c r="A34" s="20">
        <v>26</v>
      </c>
      <c r="B34" s="21" t="s">
        <v>36</v>
      </c>
      <c r="C34" s="22">
        <v>0</v>
      </c>
      <c r="D34" s="22">
        <v>0</v>
      </c>
      <c r="E34" s="23">
        <f t="shared" si="8"/>
        <v>0</v>
      </c>
      <c r="F34" s="24">
        <v>0</v>
      </c>
      <c r="G34" s="24">
        <v>1</v>
      </c>
      <c r="H34" s="23">
        <f t="shared" si="5"/>
        <v>1</v>
      </c>
      <c r="I34" s="25">
        <f t="shared" si="2"/>
        <v>0</v>
      </c>
      <c r="J34" s="25">
        <f t="shared" si="2"/>
        <v>1</v>
      </c>
      <c r="K34" s="25">
        <f t="shared" si="3"/>
        <v>1</v>
      </c>
      <c r="L34" s="26">
        <v>0</v>
      </c>
      <c r="M34" s="26">
        <v>1</v>
      </c>
      <c r="N34" s="23">
        <f t="shared" si="6"/>
        <v>1</v>
      </c>
      <c r="O34" s="26">
        <v>0</v>
      </c>
      <c r="P34" s="26">
        <v>0</v>
      </c>
      <c r="Q34" s="23">
        <f t="shared" si="7"/>
        <v>0</v>
      </c>
      <c r="R34" s="25">
        <f t="shared" si="4"/>
        <v>0</v>
      </c>
      <c r="S34" s="25">
        <f t="shared" si="4"/>
        <v>1</v>
      </c>
      <c r="T34" s="25">
        <f t="shared" si="0"/>
        <v>1</v>
      </c>
    </row>
    <row r="35" spans="1:20">
      <c r="A35" s="20">
        <v>27</v>
      </c>
      <c r="B35" s="21" t="s">
        <v>37</v>
      </c>
      <c r="C35" s="22">
        <v>0</v>
      </c>
      <c r="D35" s="22">
        <v>0</v>
      </c>
      <c r="E35" s="23"/>
      <c r="F35" s="24">
        <v>0</v>
      </c>
      <c r="G35" s="24">
        <v>1</v>
      </c>
      <c r="H35" s="23">
        <v>1</v>
      </c>
      <c r="I35" s="28" t="s">
        <v>38</v>
      </c>
      <c r="J35" s="25">
        <v>1</v>
      </c>
      <c r="K35" s="25">
        <v>1</v>
      </c>
      <c r="L35" s="26">
        <v>0</v>
      </c>
      <c r="M35" s="26">
        <v>0</v>
      </c>
      <c r="N35" s="29" t="s">
        <v>38</v>
      </c>
      <c r="O35" s="26">
        <v>0</v>
      </c>
      <c r="P35" s="26">
        <v>0</v>
      </c>
      <c r="Q35" s="30" t="s">
        <v>38</v>
      </c>
      <c r="R35" s="28" t="s">
        <v>38</v>
      </c>
      <c r="S35" s="28" t="s">
        <v>38</v>
      </c>
      <c r="T35" s="28" t="s">
        <v>38</v>
      </c>
    </row>
    <row r="36" spans="1:20">
      <c r="A36" s="31"/>
      <c r="B36" s="32"/>
      <c r="C36" s="33"/>
      <c r="D36" s="33"/>
      <c r="E36" s="23"/>
      <c r="F36" s="34"/>
      <c r="G36" s="34"/>
      <c r="H36" s="23"/>
      <c r="I36" s="25"/>
      <c r="J36" s="25"/>
      <c r="K36" s="25"/>
      <c r="L36" s="35"/>
      <c r="M36" s="35"/>
      <c r="N36" s="23"/>
      <c r="O36" s="35"/>
      <c r="P36" s="35"/>
      <c r="Q36" s="23"/>
      <c r="R36" s="25"/>
      <c r="S36" s="25"/>
      <c r="T36" s="25"/>
    </row>
    <row r="37" spans="1:20">
      <c r="A37" s="21" t="s">
        <v>39</v>
      </c>
      <c r="B37" s="21"/>
      <c r="C37" s="23">
        <f>SUM(C9:C36)</f>
        <v>0</v>
      </c>
      <c r="D37" s="23">
        <f>SUM(D9:D36)</f>
        <v>0</v>
      </c>
      <c r="E37" s="36">
        <f t="shared" ref="E37:T37" si="9">SUM(E9:E36)</f>
        <v>0</v>
      </c>
      <c r="F37" s="23">
        <f t="shared" si="9"/>
        <v>17</v>
      </c>
      <c r="G37" s="23">
        <f t="shared" si="9"/>
        <v>18</v>
      </c>
      <c r="H37" s="36">
        <f t="shared" si="9"/>
        <v>35</v>
      </c>
      <c r="I37" s="36">
        <f>SUM(I9:I36)</f>
        <v>17</v>
      </c>
      <c r="J37" s="36">
        <f>SUM(J9:J36)</f>
        <v>18</v>
      </c>
      <c r="K37" s="36">
        <f>SUM(K9:K36)</f>
        <v>35</v>
      </c>
      <c r="L37" s="23">
        <f t="shared" si="9"/>
        <v>5</v>
      </c>
      <c r="M37" s="23">
        <f t="shared" si="9"/>
        <v>10</v>
      </c>
      <c r="N37" s="36">
        <f t="shared" si="9"/>
        <v>15</v>
      </c>
      <c r="O37" s="23">
        <f t="shared" si="9"/>
        <v>0</v>
      </c>
      <c r="P37" s="23">
        <f t="shared" si="9"/>
        <v>0</v>
      </c>
      <c r="Q37" s="36">
        <f t="shared" si="9"/>
        <v>0</v>
      </c>
      <c r="R37" s="36">
        <f t="shared" si="9"/>
        <v>5</v>
      </c>
      <c r="S37" s="36">
        <f t="shared" si="9"/>
        <v>10</v>
      </c>
      <c r="T37" s="36">
        <f t="shared" si="9"/>
        <v>15</v>
      </c>
    </row>
    <row r="38" spans="1:20">
      <c r="A38" s="37">
        <v>1</v>
      </c>
      <c r="B38" s="37" t="s">
        <v>40</v>
      </c>
      <c r="C38" s="38">
        <v>18</v>
      </c>
      <c r="D38" s="38">
        <v>8</v>
      </c>
      <c r="E38" s="39">
        <v>26</v>
      </c>
      <c r="F38" s="40">
        <v>11</v>
      </c>
      <c r="G38" s="40">
        <v>9</v>
      </c>
      <c r="H38" s="41">
        <v>20</v>
      </c>
      <c r="I38" s="42"/>
      <c r="J38" s="42"/>
      <c r="K38" s="42">
        <f>SUM(I38:J38)</f>
        <v>0</v>
      </c>
      <c r="L38" s="40"/>
      <c r="M38" s="40">
        <v>2</v>
      </c>
      <c r="N38" s="41">
        <f>SUM(L38:M38)</f>
        <v>2</v>
      </c>
      <c r="O38" s="40"/>
      <c r="P38" s="40">
        <v>1</v>
      </c>
      <c r="Q38" s="41">
        <f>SUM(O38:P38)</f>
        <v>1</v>
      </c>
      <c r="R38" s="42">
        <f>L38+O38</f>
        <v>0</v>
      </c>
      <c r="S38" s="42">
        <f>M38+P38</f>
        <v>3</v>
      </c>
      <c r="T38" s="42">
        <f>SUM(R38:S38)</f>
        <v>3</v>
      </c>
    </row>
    <row r="39" spans="1:20">
      <c r="A39" s="43">
        <v>2</v>
      </c>
      <c r="B39" s="43" t="s">
        <v>41</v>
      </c>
      <c r="C39" s="44">
        <v>12</v>
      </c>
      <c r="D39" s="44">
        <v>5</v>
      </c>
      <c r="E39" s="44">
        <f>SUM(C39:D39)</f>
        <v>17</v>
      </c>
      <c r="F39" s="45">
        <v>8</v>
      </c>
      <c r="G39" s="45">
        <v>11</v>
      </c>
      <c r="H39" s="44">
        <f>SUM(F39:G39)</f>
        <v>19</v>
      </c>
      <c r="I39" s="45">
        <f t="shared" ref="I39:J41" si="10">C39+F39</f>
        <v>20</v>
      </c>
      <c r="J39" s="45">
        <f t="shared" si="10"/>
        <v>16</v>
      </c>
      <c r="K39" s="45">
        <f>SUM(I39:J39)</f>
        <v>36</v>
      </c>
      <c r="L39" s="45">
        <v>2</v>
      </c>
      <c r="M39" s="45">
        <v>1</v>
      </c>
      <c r="N39" s="44">
        <f>SUM(L39:M39)</f>
        <v>3</v>
      </c>
      <c r="O39" s="45"/>
      <c r="P39" s="45"/>
      <c r="Q39" s="44">
        <f>SUM(O39:P39)</f>
        <v>0</v>
      </c>
      <c r="R39" s="45">
        <f t="shared" ref="R39:S41" si="11">L39+O39</f>
        <v>2</v>
      </c>
      <c r="S39" s="45">
        <f t="shared" si="11"/>
        <v>1</v>
      </c>
      <c r="T39" s="45">
        <f>SUM(R39:S39)</f>
        <v>3</v>
      </c>
    </row>
    <row r="40" spans="1:20">
      <c r="A40" s="43">
        <v>3</v>
      </c>
      <c r="B40" s="43" t="s">
        <v>42</v>
      </c>
      <c r="C40" s="46">
        <v>22</v>
      </c>
      <c r="D40" s="46">
        <v>8</v>
      </c>
      <c r="E40" s="47">
        <f>SUM(C40:D40)</f>
        <v>30</v>
      </c>
      <c r="F40" s="48">
        <v>35</v>
      </c>
      <c r="G40" s="48">
        <v>48</v>
      </c>
      <c r="H40" s="47">
        <f>SUM(F40:G40)</f>
        <v>83</v>
      </c>
      <c r="I40" s="49">
        <f t="shared" si="10"/>
        <v>57</v>
      </c>
      <c r="J40" s="49">
        <f t="shared" si="10"/>
        <v>56</v>
      </c>
      <c r="K40" s="49">
        <f>SUM(I40:J40)</f>
        <v>113</v>
      </c>
      <c r="L40" s="48">
        <v>6</v>
      </c>
      <c r="M40" s="48">
        <v>13</v>
      </c>
      <c r="N40" s="47">
        <f>SUM(L40:M40)</f>
        <v>19</v>
      </c>
      <c r="O40" s="48"/>
      <c r="P40" s="48">
        <v>1</v>
      </c>
      <c r="Q40" s="47">
        <f>SUM(O40:P40)</f>
        <v>1</v>
      </c>
      <c r="R40" s="49">
        <f t="shared" si="11"/>
        <v>6</v>
      </c>
      <c r="S40" s="49">
        <f t="shared" si="11"/>
        <v>14</v>
      </c>
      <c r="T40" s="49">
        <f>SUM(R40:S40)</f>
        <v>20</v>
      </c>
    </row>
    <row r="41" spans="1:20">
      <c r="A41" s="43">
        <v>4</v>
      </c>
      <c r="B41" s="43" t="s">
        <v>43</v>
      </c>
      <c r="C41" s="41">
        <v>4</v>
      </c>
      <c r="D41" s="41">
        <v>1</v>
      </c>
      <c r="E41" s="41">
        <f>SUM(C41:D41)</f>
        <v>5</v>
      </c>
      <c r="F41" s="42">
        <v>4</v>
      </c>
      <c r="G41" s="42">
        <v>1</v>
      </c>
      <c r="H41" s="41">
        <f>SUM(F41:G41)</f>
        <v>5</v>
      </c>
      <c r="I41" s="42">
        <f t="shared" si="10"/>
        <v>8</v>
      </c>
      <c r="J41" s="42">
        <f t="shared" si="10"/>
        <v>2</v>
      </c>
      <c r="K41" s="42">
        <f>SUM(I41:J41)</f>
        <v>10</v>
      </c>
      <c r="L41" s="42"/>
      <c r="M41" s="42"/>
      <c r="N41" s="41">
        <f>SUM(L41:M41)</f>
        <v>0</v>
      </c>
      <c r="O41" s="42"/>
      <c r="P41" s="42"/>
      <c r="Q41" s="41">
        <f>SUM(O41:P41)</f>
        <v>0</v>
      </c>
      <c r="R41" s="42">
        <f t="shared" si="11"/>
        <v>0</v>
      </c>
      <c r="S41" s="42">
        <f t="shared" si="11"/>
        <v>0</v>
      </c>
      <c r="T41" s="42">
        <f>SUM(R41:S41)</f>
        <v>0</v>
      </c>
    </row>
    <row r="42" spans="1:20">
      <c r="A42" s="50" t="s">
        <v>44</v>
      </c>
      <c r="B42" s="50"/>
      <c r="C42" s="51">
        <f>SUM(C38:C41)</f>
        <v>56</v>
      </c>
      <c r="D42" s="51">
        <f t="shared" ref="D42:T42" si="12">SUM(D38:D41)</f>
        <v>22</v>
      </c>
      <c r="E42" s="52">
        <f t="shared" si="12"/>
        <v>78</v>
      </c>
      <c r="F42" s="51">
        <f t="shared" si="12"/>
        <v>58</v>
      </c>
      <c r="G42" s="51">
        <f t="shared" si="12"/>
        <v>69</v>
      </c>
      <c r="H42" s="51">
        <f t="shared" si="12"/>
        <v>127</v>
      </c>
      <c r="I42" s="51">
        <f>SUM(I38:I41)</f>
        <v>85</v>
      </c>
      <c r="J42" s="51">
        <f>SUM(J38:J41)</f>
        <v>74</v>
      </c>
      <c r="K42" s="51">
        <f>SUM(K38:K41)</f>
        <v>159</v>
      </c>
      <c r="L42" s="51">
        <f t="shared" si="12"/>
        <v>8</v>
      </c>
      <c r="M42" s="51">
        <f t="shared" si="12"/>
        <v>16</v>
      </c>
      <c r="N42" s="51">
        <f t="shared" si="12"/>
        <v>24</v>
      </c>
      <c r="O42" s="51">
        <f t="shared" si="12"/>
        <v>0</v>
      </c>
      <c r="P42" s="51">
        <f t="shared" si="12"/>
        <v>2</v>
      </c>
      <c r="Q42" s="51">
        <f t="shared" si="12"/>
        <v>2</v>
      </c>
      <c r="R42" s="51">
        <f t="shared" si="12"/>
        <v>8</v>
      </c>
      <c r="S42" s="51">
        <f t="shared" si="12"/>
        <v>18</v>
      </c>
      <c r="T42" s="51">
        <f t="shared" si="12"/>
        <v>26</v>
      </c>
    </row>
    <row r="43" spans="1:20">
      <c r="A43" s="53" t="s">
        <v>45</v>
      </c>
      <c r="B43" s="50"/>
      <c r="C43" s="51"/>
      <c r="D43" s="51"/>
      <c r="E43" s="51"/>
      <c r="F43" s="54"/>
      <c r="G43" s="54"/>
      <c r="H43" s="54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1:20">
      <c r="A44" s="55" t="s">
        <v>46</v>
      </c>
      <c r="B44" s="50"/>
      <c r="C44" s="51"/>
      <c r="D44" s="51"/>
      <c r="E44" s="36">
        <f>SUM(C44:D44)</f>
        <v>0</v>
      </c>
      <c r="F44" s="54"/>
      <c r="G44" s="54"/>
      <c r="H44" s="54">
        <f>SUM(F44:G44)</f>
        <v>0</v>
      </c>
      <c r="I44" s="52">
        <f>SUM(C44,F44)</f>
        <v>0</v>
      </c>
      <c r="J44" s="52">
        <f>SUM(D44,G44)</f>
        <v>0</v>
      </c>
      <c r="K44" s="52">
        <f>SUM(I44:J44)</f>
        <v>0</v>
      </c>
      <c r="L44" s="52"/>
      <c r="M44" s="52"/>
      <c r="N44" s="52">
        <f>SUM(L44:M44)</f>
        <v>0</v>
      </c>
      <c r="O44" s="52"/>
      <c r="P44" s="52"/>
      <c r="Q44" s="52">
        <f>SUM(O44:P44)</f>
        <v>0</v>
      </c>
      <c r="R44" s="52">
        <f>SUM(L44,O44)</f>
        <v>0</v>
      </c>
      <c r="S44" s="52">
        <f>SUM(M44,P44)</f>
        <v>0</v>
      </c>
      <c r="T44" s="52">
        <f>SUM(R44:S44)</f>
        <v>0</v>
      </c>
    </row>
    <row r="45" spans="1:20">
      <c r="A45" s="56" t="s">
        <v>47</v>
      </c>
      <c r="B45" s="53"/>
      <c r="C45" s="57"/>
      <c r="D45" s="57"/>
      <c r="E45" s="51">
        <f>SUM(C45:D45)</f>
        <v>0</v>
      </c>
      <c r="F45" s="58"/>
      <c r="G45" s="58"/>
      <c r="H45" s="54">
        <f>SUM(F45:G45)</f>
        <v>0</v>
      </c>
      <c r="I45" s="52">
        <f>SUM(C45,F45)</f>
        <v>0</v>
      </c>
      <c r="J45" s="52">
        <f>SUM(D45,G45)</f>
        <v>0</v>
      </c>
      <c r="K45" s="52">
        <f>SUM(I45:J45)</f>
        <v>0</v>
      </c>
      <c r="L45" s="36"/>
      <c r="M45" s="52"/>
      <c r="N45" s="52">
        <f>SUM(L45:M45)</f>
        <v>0</v>
      </c>
      <c r="O45" s="36"/>
      <c r="P45" s="52"/>
      <c r="Q45" s="52">
        <f>SUM(O45:P45)</f>
        <v>0</v>
      </c>
      <c r="R45" s="52">
        <f>SUM(L45,O45)</f>
        <v>0</v>
      </c>
      <c r="S45" s="52">
        <f>SUM(M45,P45)</f>
        <v>0</v>
      </c>
      <c r="T45" s="52">
        <f>SUM(R45:S45)</f>
        <v>0</v>
      </c>
    </row>
    <row r="46" spans="1:20">
      <c r="A46" s="53" t="s">
        <v>48</v>
      </c>
      <c r="B46" s="53"/>
      <c r="C46" s="57">
        <f t="shared" ref="C46:S46" si="13">C37+C42+C44+C43+C45</f>
        <v>56</v>
      </c>
      <c r="D46" s="57">
        <f t="shared" si="13"/>
        <v>22</v>
      </c>
      <c r="E46" s="57">
        <f>E37+E42+E44+E43+E45</f>
        <v>78</v>
      </c>
      <c r="F46" s="57">
        <f t="shared" si="13"/>
        <v>75</v>
      </c>
      <c r="G46" s="57">
        <f t="shared" si="13"/>
        <v>87</v>
      </c>
      <c r="H46" s="57">
        <f>H37+H42+H44+H43+H45</f>
        <v>162</v>
      </c>
      <c r="I46" s="57">
        <f t="shared" si="13"/>
        <v>102</v>
      </c>
      <c r="J46" s="57">
        <f t="shared" si="13"/>
        <v>92</v>
      </c>
      <c r="K46" s="57">
        <f>K37+K42+K44+K43+K45</f>
        <v>194</v>
      </c>
      <c r="L46" s="57">
        <f t="shared" si="13"/>
        <v>13</v>
      </c>
      <c r="M46" s="57">
        <f t="shared" si="13"/>
        <v>26</v>
      </c>
      <c r="N46" s="57">
        <f>N37+N42+N44+N43+N45</f>
        <v>39</v>
      </c>
      <c r="O46" s="57">
        <f t="shared" si="13"/>
        <v>0</v>
      </c>
      <c r="P46" s="57">
        <f t="shared" si="13"/>
        <v>2</v>
      </c>
      <c r="Q46" s="57">
        <f>Q37+Q42+Q44+Q43+Q45</f>
        <v>2</v>
      </c>
      <c r="R46" s="57">
        <f t="shared" si="13"/>
        <v>13</v>
      </c>
      <c r="S46" s="57">
        <f t="shared" si="13"/>
        <v>28</v>
      </c>
      <c r="T46" s="57">
        <f>T37+T42+T44+T43+T45</f>
        <v>41</v>
      </c>
    </row>
    <row r="47" spans="1:20" ht="15.75" thickBot="1">
      <c r="A47" s="59" t="s">
        <v>49</v>
      </c>
      <c r="B47" s="59"/>
      <c r="C47" s="60"/>
      <c r="D47" s="60"/>
      <c r="E47" s="61">
        <f>E46/'[1]2'!$E$28*100000</f>
        <v>8.3247062339242444</v>
      </c>
      <c r="F47" s="60"/>
      <c r="G47" s="60"/>
      <c r="H47" s="61">
        <f>H46/'[1]2'!$E$28*100000</f>
        <v>17.289774485842663</v>
      </c>
      <c r="I47" s="60"/>
      <c r="J47" s="60"/>
      <c r="K47" s="62">
        <f>K46/'[1]2'!$E$28*100000</f>
        <v>20.705038581811582</v>
      </c>
      <c r="L47" s="60"/>
      <c r="M47" s="60"/>
      <c r="N47" s="61">
        <f>N46/'[1]2'!$E$28*100000</f>
        <v>4.1623531169621222</v>
      </c>
      <c r="O47" s="60"/>
      <c r="P47" s="60"/>
      <c r="Q47" s="61">
        <f>Q46/'[1]2'!$E$28*100000</f>
        <v>0.21345400599805756</v>
      </c>
      <c r="R47" s="60"/>
      <c r="S47" s="60"/>
      <c r="T47" s="61">
        <f>T46/'[1]2'!$E$28*100000</f>
        <v>4.3758071229601807</v>
      </c>
    </row>
    <row r="48" spans="1:2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63" t="s">
        <v>50</v>
      </c>
      <c r="B49" s="63"/>
      <c r="C49" s="63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8">
      <c r="A50" s="3" t="s">
        <v>51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8">
      <c r="A51" s="64"/>
      <c r="B51" s="6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</sheetData>
  <mergeCells count="9">
    <mergeCell ref="A49:C49"/>
    <mergeCell ref="G4:K4"/>
    <mergeCell ref="A2:T2"/>
    <mergeCell ref="A6:A7"/>
    <mergeCell ref="B6:B7"/>
    <mergeCell ref="I6:K6"/>
    <mergeCell ref="L6:N6"/>
    <mergeCell ref="O6:Q6"/>
    <mergeCell ref="R6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2019-06-17T06:11:35Z</dcterms:created>
  <dcterms:modified xsi:type="dcterms:W3CDTF">2019-06-17T06:12:14Z</dcterms:modified>
</cp:coreProperties>
</file>