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INAS KESEHATAN\"/>
    </mc:Choice>
  </mc:AlternateContent>
  <bookViews>
    <workbookView xWindow="0" yWindow="0" windowWidth="20490" windowHeight="8205"/>
  </bookViews>
  <sheets>
    <sheet name="6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" i="1" l="1"/>
  <c r="N37" i="1"/>
  <c r="M37" i="1"/>
  <c r="K37" i="1"/>
  <c r="J37" i="1"/>
  <c r="I37" i="1"/>
  <c r="G37" i="1"/>
  <c r="F37" i="1"/>
  <c r="E37" i="1"/>
  <c r="D37" i="1"/>
  <c r="S36" i="1"/>
  <c r="R36" i="1"/>
  <c r="Q36" i="1"/>
  <c r="T36" i="1" s="1"/>
  <c r="P36" i="1"/>
  <c r="L36" i="1"/>
  <c r="H36" i="1"/>
  <c r="C36" i="1"/>
  <c r="S35" i="1"/>
  <c r="R35" i="1"/>
  <c r="Q35" i="1"/>
  <c r="T35" i="1" s="1"/>
  <c r="P35" i="1"/>
  <c r="L35" i="1"/>
  <c r="H35" i="1"/>
  <c r="C35" i="1"/>
  <c r="B35" i="1"/>
  <c r="T34" i="1"/>
  <c r="S34" i="1"/>
  <c r="R34" i="1"/>
  <c r="Q34" i="1"/>
  <c r="P34" i="1"/>
  <c r="L34" i="1"/>
  <c r="H34" i="1"/>
  <c r="C34" i="1"/>
  <c r="B34" i="1"/>
  <c r="S33" i="1"/>
  <c r="R33" i="1"/>
  <c r="Q33" i="1"/>
  <c r="T33" i="1" s="1"/>
  <c r="P33" i="1"/>
  <c r="L33" i="1"/>
  <c r="H33" i="1"/>
  <c r="C33" i="1"/>
  <c r="S32" i="1"/>
  <c r="R32" i="1"/>
  <c r="Q32" i="1"/>
  <c r="T32" i="1" s="1"/>
  <c r="P32" i="1"/>
  <c r="L32" i="1"/>
  <c r="H32" i="1"/>
  <c r="C32" i="1"/>
  <c r="B32" i="1"/>
  <c r="S31" i="1"/>
  <c r="R31" i="1"/>
  <c r="T31" i="1" s="1"/>
  <c r="Q31" i="1"/>
  <c r="P31" i="1"/>
  <c r="L31" i="1"/>
  <c r="H31" i="1"/>
  <c r="C31" i="1"/>
  <c r="B31" i="1"/>
  <c r="S30" i="1"/>
  <c r="R30" i="1"/>
  <c r="Q30" i="1"/>
  <c r="T30" i="1" s="1"/>
  <c r="P30" i="1"/>
  <c r="L30" i="1"/>
  <c r="H30" i="1"/>
  <c r="C30" i="1"/>
  <c r="B30" i="1"/>
  <c r="T29" i="1"/>
  <c r="S29" i="1"/>
  <c r="R29" i="1"/>
  <c r="Q29" i="1"/>
  <c r="P29" i="1"/>
  <c r="L29" i="1"/>
  <c r="H29" i="1"/>
  <c r="C29" i="1"/>
  <c r="A29" i="1"/>
  <c r="S28" i="1"/>
  <c r="R28" i="1"/>
  <c r="Q28" i="1"/>
  <c r="T28" i="1" s="1"/>
  <c r="P28" i="1"/>
  <c r="L28" i="1"/>
  <c r="H28" i="1"/>
  <c r="C28" i="1"/>
  <c r="B28" i="1"/>
  <c r="A28" i="1"/>
  <c r="S27" i="1"/>
  <c r="R27" i="1"/>
  <c r="Q27" i="1"/>
  <c r="T27" i="1" s="1"/>
  <c r="P27" i="1"/>
  <c r="L27" i="1"/>
  <c r="H27" i="1"/>
  <c r="C27" i="1"/>
  <c r="B27" i="1"/>
  <c r="A27" i="1"/>
  <c r="S26" i="1"/>
  <c r="R26" i="1"/>
  <c r="Q26" i="1"/>
  <c r="T26" i="1" s="1"/>
  <c r="P26" i="1"/>
  <c r="L26" i="1"/>
  <c r="H26" i="1"/>
  <c r="C26" i="1"/>
  <c r="A26" i="1"/>
  <c r="S25" i="1"/>
  <c r="R25" i="1"/>
  <c r="T25" i="1" s="1"/>
  <c r="Q25" i="1"/>
  <c r="P25" i="1"/>
  <c r="L25" i="1"/>
  <c r="H25" i="1"/>
  <c r="C25" i="1"/>
  <c r="B25" i="1"/>
  <c r="A25" i="1"/>
  <c r="T24" i="1"/>
  <c r="S24" i="1"/>
  <c r="R24" i="1"/>
  <c r="Q24" i="1"/>
  <c r="P24" i="1"/>
  <c r="L24" i="1"/>
  <c r="H24" i="1"/>
  <c r="C24" i="1"/>
  <c r="B24" i="1"/>
  <c r="A24" i="1"/>
  <c r="S23" i="1"/>
  <c r="R23" i="1"/>
  <c r="T23" i="1" s="1"/>
  <c r="Q23" i="1"/>
  <c r="P23" i="1"/>
  <c r="L23" i="1"/>
  <c r="H23" i="1"/>
  <c r="C23" i="1"/>
  <c r="A23" i="1"/>
  <c r="S22" i="1"/>
  <c r="R22" i="1"/>
  <c r="Q22" i="1"/>
  <c r="T22" i="1" s="1"/>
  <c r="P22" i="1"/>
  <c r="L22" i="1"/>
  <c r="H22" i="1"/>
  <c r="C22" i="1"/>
  <c r="B22" i="1"/>
  <c r="A22" i="1"/>
  <c r="S21" i="1"/>
  <c r="R21" i="1"/>
  <c r="Q21" i="1"/>
  <c r="T21" i="1" s="1"/>
  <c r="P21" i="1"/>
  <c r="L21" i="1"/>
  <c r="H21" i="1"/>
  <c r="C21" i="1"/>
  <c r="A21" i="1"/>
  <c r="S20" i="1"/>
  <c r="R20" i="1"/>
  <c r="T20" i="1" s="1"/>
  <c r="Q20" i="1"/>
  <c r="H20" i="1"/>
  <c r="C20" i="1"/>
  <c r="B20" i="1"/>
  <c r="A20" i="1"/>
  <c r="S19" i="1"/>
  <c r="R19" i="1"/>
  <c r="T19" i="1" s="1"/>
  <c r="Q19" i="1"/>
  <c r="P19" i="1"/>
  <c r="L19" i="1"/>
  <c r="H19" i="1"/>
  <c r="C19" i="1"/>
  <c r="A19" i="1"/>
  <c r="S18" i="1"/>
  <c r="R18" i="1"/>
  <c r="Q18" i="1"/>
  <c r="T18" i="1" s="1"/>
  <c r="P18" i="1"/>
  <c r="L18" i="1"/>
  <c r="H18" i="1"/>
  <c r="C18" i="1"/>
  <c r="B18" i="1"/>
  <c r="A18" i="1"/>
  <c r="S17" i="1"/>
  <c r="R17" i="1"/>
  <c r="Q17" i="1"/>
  <c r="T17" i="1" s="1"/>
  <c r="P17" i="1"/>
  <c r="L17" i="1"/>
  <c r="H17" i="1"/>
  <c r="C17" i="1"/>
  <c r="B17" i="1"/>
  <c r="A17" i="1"/>
  <c r="S16" i="1"/>
  <c r="T16" i="1" s="1"/>
  <c r="R16" i="1"/>
  <c r="Q16" i="1"/>
  <c r="P16" i="1"/>
  <c r="L16" i="1"/>
  <c r="H16" i="1"/>
  <c r="C16" i="1"/>
  <c r="A16" i="1"/>
  <c r="T15" i="1"/>
  <c r="S15" i="1"/>
  <c r="R15" i="1"/>
  <c r="Q15" i="1"/>
  <c r="P15" i="1"/>
  <c r="L15" i="1"/>
  <c r="H15" i="1"/>
  <c r="C15" i="1"/>
  <c r="B15" i="1"/>
  <c r="A15" i="1"/>
  <c r="S14" i="1"/>
  <c r="R14" i="1"/>
  <c r="T14" i="1" s="1"/>
  <c r="Q14" i="1"/>
  <c r="P14" i="1"/>
  <c r="L14" i="1"/>
  <c r="H14" i="1"/>
  <c r="C14" i="1"/>
  <c r="B14" i="1"/>
  <c r="A14" i="1"/>
  <c r="T13" i="1"/>
  <c r="S13" i="1"/>
  <c r="R13" i="1"/>
  <c r="Q13" i="1"/>
  <c r="P13" i="1"/>
  <c r="L13" i="1"/>
  <c r="H13" i="1"/>
  <c r="C13" i="1"/>
  <c r="B13" i="1"/>
  <c r="A13" i="1"/>
  <c r="S12" i="1"/>
  <c r="R12" i="1"/>
  <c r="T12" i="1" s="1"/>
  <c r="Q12" i="1"/>
  <c r="P12" i="1"/>
  <c r="L12" i="1"/>
  <c r="H12" i="1"/>
  <c r="C12" i="1"/>
  <c r="B12" i="1"/>
  <c r="S11" i="1"/>
  <c r="T11" i="1" s="1"/>
  <c r="R11" i="1"/>
  <c r="Q11" i="1"/>
  <c r="P11" i="1"/>
  <c r="L11" i="1"/>
  <c r="H11" i="1"/>
  <c r="C11" i="1"/>
  <c r="B11" i="1"/>
  <c r="A11" i="1"/>
  <c r="S10" i="1"/>
  <c r="S37" i="1" s="1"/>
  <c r="R10" i="1"/>
  <c r="Q10" i="1"/>
  <c r="Q37" i="1" s="1"/>
  <c r="P10" i="1"/>
  <c r="P37" i="1" s="1"/>
  <c r="L10" i="1"/>
  <c r="L37" i="1" s="1"/>
  <c r="H10" i="1"/>
  <c r="H37" i="1" s="1"/>
  <c r="C10" i="1"/>
  <c r="B10" i="1"/>
  <c r="A10" i="1"/>
  <c r="J4" i="1"/>
  <c r="I4" i="1"/>
  <c r="J3" i="1"/>
  <c r="I3" i="1"/>
  <c r="R37" i="1" l="1"/>
  <c r="T10" i="1"/>
  <c r="T37" i="1" s="1"/>
  <c r="T38" i="1" s="1"/>
</calcChain>
</file>

<file path=xl/sharedStrings.xml><?xml version="1.0" encoding="utf-8"?>
<sst xmlns="http://schemas.openxmlformats.org/spreadsheetml/2006/main" count="33" uniqueCount="21">
  <si>
    <t>JUMLAH KEMATIAN IBU MENURUT KELOMPOK UMUR, KECAMATAN, DAN PUSKESMAS</t>
  </si>
  <si>
    <t>NO</t>
  </si>
  <si>
    <t>KECAMATAN</t>
  </si>
  <si>
    <t>PUSKESMAS</t>
  </si>
  <si>
    <t>JUMLAH LAHIR HIDUP</t>
  </si>
  <si>
    <t xml:space="preserve">KEMATIAN IBU </t>
  </si>
  <si>
    <t>JUMLAH KEMATIAN IBU HAMIL</t>
  </si>
  <si>
    <t>JUMLAH KEMATIAN IBU BERSALIN</t>
  </si>
  <si>
    <t>JUMLAH KEMATIAN IBU NIFAS</t>
  </si>
  <si>
    <t>JUMLAH KEMATIAN IBU</t>
  </si>
  <si>
    <t>&lt; 20 tahun</t>
  </si>
  <si>
    <t>20-34 tahun</t>
  </si>
  <si>
    <r>
      <t>≥</t>
    </r>
    <r>
      <rPr>
        <sz val="12"/>
        <rFont val="Arial"/>
        <family val="2"/>
      </rPr>
      <t>35 tahun</t>
    </r>
  </si>
  <si>
    <t>JUMLAH</t>
  </si>
  <si>
    <t>JUMLAH (KAB/KOTA)</t>
  </si>
  <si>
    <t>ANGKA KEMATIAN IBU (DILAPORKAN)</t>
  </si>
  <si>
    <t>Sumber: Bidang Kesehatan Masyarakat Dinas Kesehatan Kabupaten Pekalongan</t>
  </si>
  <si>
    <t>Keterangan:</t>
  </si>
  <si>
    <t xml:space="preserve"> </t>
  </si>
  <si>
    <t>- Jumlah kematian ibu = jumlah kematian ibu hamil + jumlah kematian ibu bersalin + jumlah  kematian ibu nifas</t>
  </si>
  <si>
    <t>- Angka Kematian Ibu (dilaporkan) tersebut di atas belum bisa menggambarkan AKI yang sebenarnya di populasi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</si>
</sst>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4" x14ac:knownFonts="1">
    <font>
      <sz val="10"/>
      <name val="Arial"/>
    </font>
    <font>
      <sz val="10"/>
      <name val="Arial"/>
    </font>
    <font>
      <sz val="12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7" fontId="2" fillId="0" borderId="0" xfId="1" applyNumberFormat="1" applyFont="1" applyBorder="1" applyAlignment="1">
      <alignment horizontal="right" vertical="center" indent="3"/>
    </xf>
    <xf numFmtId="37" fontId="2" fillId="0" borderId="13" xfId="1" applyNumberFormat="1" applyFont="1" applyBorder="1" applyAlignment="1">
      <alignment horizontal="right" vertical="center" indent="2"/>
    </xf>
    <xf numFmtId="37" fontId="2" fillId="0" borderId="5" xfId="1" applyNumberFormat="1" applyFont="1" applyBorder="1" applyAlignment="1">
      <alignment horizontal="right" vertical="center" indent="2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37" fontId="2" fillId="0" borderId="11" xfId="1" applyNumberFormat="1" applyFont="1" applyBorder="1" applyAlignment="1">
      <alignment horizontal="right" vertical="center" indent="3"/>
    </xf>
    <xf numFmtId="37" fontId="2" fillId="0" borderId="11" xfId="1" applyNumberFormat="1" applyFont="1" applyBorder="1" applyAlignment="1">
      <alignment horizontal="right" vertical="center" indent="2"/>
    </xf>
    <xf numFmtId="37" fontId="2" fillId="0" borderId="10" xfId="1" applyNumberFormat="1" applyFont="1" applyBorder="1" applyAlignment="1">
      <alignment horizontal="right" vertical="center" indent="2"/>
    </xf>
    <xf numFmtId="0" fontId="2" fillId="0" borderId="16" xfId="0" quotePrefix="1" applyFont="1" applyBorder="1" applyAlignment="1">
      <alignment vertical="center"/>
    </xf>
    <xf numFmtId="0" fontId="2" fillId="0" borderId="17" xfId="0" quotePrefix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7" fontId="2" fillId="0" borderId="19" xfId="1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center"/>
    </xf>
    <xf numFmtId="0" fontId="2" fillId="0" borderId="0" xfId="0" quotePrefix="1" applyFont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Gram\Downloads\LAMPIRAN_PROFIL_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Gram\Downloads\PROFIL%20KIA%20%20KES%20%202016%20KAB%20PKL\LAMPIRAN%20%20PROFIL%20KES%202016%20KAB%20PK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7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</sheetNames>
    <sheetDataSet>
      <sheetData sheetId="0"/>
      <sheetData sheetId="1">
        <row r="5">
          <cell r="E5" t="str">
            <v>KABUPATEN</v>
          </cell>
          <cell r="F5" t="str">
            <v>PEKALONGAN</v>
          </cell>
        </row>
        <row r="6">
          <cell r="E6" t="str">
            <v xml:space="preserve">TAHUN </v>
          </cell>
          <cell r="F6">
            <v>2017</v>
          </cell>
        </row>
      </sheetData>
      <sheetData sheetId="2"/>
      <sheetData sheetId="3"/>
      <sheetData sheetId="4">
        <row r="12">
          <cell r="A12">
            <v>1</v>
          </cell>
        </row>
        <row r="13">
          <cell r="A13">
            <v>2</v>
          </cell>
        </row>
        <row r="15">
          <cell r="A15">
            <v>4</v>
          </cell>
        </row>
        <row r="16">
          <cell r="A16">
            <v>5</v>
          </cell>
        </row>
        <row r="17">
          <cell r="A17">
            <v>6</v>
          </cell>
        </row>
        <row r="18">
          <cell r="A18">
            <v>7</v>
          </cell>
        </row>
        <row r="19">
          <cell r="A19">
            <v>8</v>
          </cell>
        </row>
        <row r="20">
          <cell r="A20">
            <v>9</v>
          </cell>
        </row>
        <row r="21">
          <cell r="A21">
            <v>10</v>
          </cell>
        </row>
        <row r="22">
          <cell r="A22">
            <v>11</v>
          </cell>
        </row>
        <row r="23">
          <cell r="A23">
            <v>12</v>
          </cell>
        </row>
        <row r="24">
          <cell r="A24">
            <v>13</v>
          </cell>
        </row>
        <row r="25">
          <cell r="A25">
            <v>14</v>
          </cell>
        </row>
        <row r="26">
          <cell r="A26">
            <v>15</v>
          </cell>
        </row>
        <row r="27">
          <cell r="A27">
            <v>16</v>
          </cell>
        </row>
        <row r="28">
          <cell r="A28">
            <v>17</v>
          </cell>
        </row>
        <row r="29">
          <cell r="A29">
            <v>18</v>
          </cell>
        </row>
        <row r="30">
          <cell r="A30">
            <v>19</v>
          </cell>
        </row>
        <row r="31">
          <cell r="A31">
            <v>20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</sheetNames>
    <sheetDataSet>
      <sheetData sheetId="0"/>
      <sheetData sheetId="1"/>
      <sheetData sheetId="2"/>
      <sheetData sheetId="3"/>
      <sheetData sheetId="4">
        <row r="12">
          <cell r="B12" t="str">
            <v>Kandangserang</v>
          </cell>
          <cell r="C12" t="str">
            <v>Kandangserang</v>
          </cell>
        </row>
        <row r="13">
          <cell r="B13" t="str">
            <v>Paninggaran</v>
          </cell>
          <cell r="C13" t="str">
            <v>Paninggaran</v>
          </cell>
        </row>
        <row r="14">
          <cell r="B14" t="str">
            <v>Lebakbarang</v>
          </cell>
          <cell r="C14" t="str">
            <v>Lebakbarang</v>
          </cell>
        </row>
        <row r="15">
          <cell r="B15" t="str">
            <v>Petungkriyono</v>
          </cell>
          <cell r="C15" t="str">
            <v>Petungkriyono</v>
          </cell>
        </row>
        <row r="16">
          <cell r="B16" t="str">
            <v>Talun</v>
          </cell>
          <cell r="C16" t="str">
            <v>Talun</v>
          </cell>
        </row>
        <row r="17">
          <cell r="B17" t="str">
            <v>Doro</v>
          </cell>
          <cell r="C17" t="str">
            <v>Doro I</v>
          </cell>
        </row>
        <row r="18">
          <cell r="C18" t="str">
            <v>Doro II</v>
          </cell>
        </row>
        <row r="19">
          <cell r="B19" t="str">
            <v>Karanganyar</v>
          </cell>
          <cell r="C19" t="str">
            <v>Karanganyar</v>
          </cell>
        </row>
        <row r="20">
          <cell r="B20" t="str">
            <v>Kajen</v>
          </cell>
          <cell r="C20" t="str">
            <v>Kajen I</v>
          </cell>
        </row>
        <row r="21">
          <cell r="C21" t="str">
            <v>Kajen iI</v>
          </cell>
        </row>
        <row r="22">
          <cell r="B22" t="str">
            <v xml:space="preserve">Kesesi </v>
          </cell>
          <cell r="C22" t="str">
            <v>Kesesi I</v>
          </cell>
        </row>
        <row r="23">
          <cell r="C23" t="str">
            <v>Kesesi II</v>
          </cell>
        </row>
        <row r="24">
          <cell r="B24" t="str">
            <v>Sragi</v>
          </cell>
          <cell r="C24" t="str">
            <v>Sragi I</v>
          </cell>
        </row>
        <row r="25">
          <cell r="C25" t="str">
            <v>Sragi II</v>
          </cell>
        </row>
        <row r="26">
          <cell r="B26" t="str">
            <v>Siwalan</v>
          </cell>
          <cell r="C26" t="str">
            <v>Siwalan</v>
          </cell>
        </row>
        <row r="27">
          <cell r="B27" t="str">
            <v>Bojong</v>
          </cell>
          <cell r="C27" t="str">
            <v>Bojong I</v>
          </cell>
        </row>
        <row r="28">
          <cell r="C28" t="str">
            <v>Bojong II</v>
          </cell>
        </row>
        <row r="29">
          <cell r="B29" t="str">
            <v>Wonopringgo</v>
          </cell>
          <cell r="C29" t="str">
            <v>Wonopringgo</v>
          </cell>
        </row>
        <row r="30">
          <cell r="B30" t="str">
            <v>Kedungwuni</v>
          </cell>
          <cell r="C30" t="str">
            <v>Kedungwuni I</v>
          </cell>
        </row>
        <row r="31">
          <cell r="C31" t="str">
            <v>Kedungwuni II</v>
          </cell>
        </row>
        <row r="32">
          <cell r="B32" t="str">
            <v>Karangdadap</v>
          </cell>
          <cell r="C32" t="str">
            <v>Karangdadap</v>
          </cell>
        </row>
        <row r="33">
          <cell r="B33" t="str">
            <v>Buaran</v>
          </cell>
          <cell r="C33" t="str">
            <v>Buaran</v>
          </cell>
        </row>
        <row r="34">
          <cell r="B34" t="str">
            <v>Tirto</v>
          </cell>
          <cell r="C34" t="str">
            <v>Tirto I</v>
          </cell>
        </row>
        <row r="35">
          <cell r="C35" t="str">
            <v>Tirto II</v>
          </cell>
        </row>
        <row r="36">
          <cell r="B36" t="str">
            <v>Wiradesa</v>
          </cell>
          <cell r="C36" t="str">
            <v>Wiradesa</v>
          </cell>
        </row>
        <row r="37">
          <cell r="B37" t="str">
            <v>Wonokerto</v>
          </cell>
          <cell r="C37" t="str">
            <v>Wonokerto I</v>
          </cell>
        </row>
        <row r="38">
          <cell r="C38" t="str">
            <v>Wonokerto II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  <pageSetUpPr fitToPage="1"/>
  </sheetPr>
  <dimension ref="A2:V43"/>
  <sheetViews>
    <sheetView tabSelected="1" zoomScale="75" zoomScaleNormal="50" workbookViewId="0">
      <selection activeCell="A2" sqref="A2"/>
    </sheetView>
  </sheetViews>
  <sheetFormatPr defaultRowHeight="15" x14ac:dyDescent="0.2"/>
  <cols>
    <col min="1" max="1" width="5.7109375" style="1" customWidth="1"/>
    <col min="2" max="3" width="21.7109375" style="1" customWidth="1"/>
    <col min="4" max="4" width="16.7109375" style="1" customWidth="1"/>
    <col min="5" max="20" width="10.7109375" style="1" customWidth="1"/>
    <col min="21" max="16384" width="9.140625" style="1"/>
  </cols>
  <sheetData>
    <row r="2" spans="1:22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2" x14ac:dyDescent="0.2">
      <c r="I3" s="3" t="str">
        <f>'[1]1'!E5</f>
        <v>KABUPATEN</v>
      </c>
      <c r="J3" s="4" t="str">
        <f>'[1]1'!F5</f>
        <v>PEKALONGAN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2" x14ac:dyDescent="0.2">
      <c r="I4" s="3" t="str">
        <f>'[1]1'!E6</f>
        <v xml:space="preserve">TAHUN </v>
      </c>
      <c r="J4" s="4">
        <f>'[1]1'!F6</f>
        <v>2017</v>
      </c>
      <c r="K4" s="2"/>
      <c r="L4" s="2"/>
      <c r="M4" s="2"/>
      <c r="N4" s="2"/>
      <c r="O4" s="2"/>
      <c r="P4" s="2"/>
      <c r="Q4" s="2"/>
      <c r="R4" s="2"/>
      <c r="S4" s="2"/>
      <c r="T4" s="2"/>
    </row>
    <row r="5" spans="1:22" ht="15.75" thickBo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2" s="12" customFormat="1" ht="20.100000000000001" customHeight="1" thickBot="1" x14ac:dyDescent="0.25">
      <c r="A6" s="6" t="s">
        <v>1</v>
      </c>
      <c r="B6" s="7" t="s">
        <v>2</v>
      </c>
      <c r="C6" s="6" t="s">
        <v>3</v>
      </c>
      <c r="D6" s="8" t="s">
        <v>4</v>
      </c>
      <c r="E6" s="9" t="s">
        <v>5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</row>
    <row r="7" spans="1:22" ht="19.5" customHeight="1" x14ac:dyDescent="0.2">
      <c r="A7" s="13"/>
      <c r="B7" s="14"/>
      <c r="C7" s="13"/>
      <c r="D7" s="15"/>
      <c r="E7" s="16" t="s">
        <v>6</v>
      </c>
      <c r="F7" s="17"/>
      <c r="G7" s="17"/>
      <c r="H7" s="18"/>
      <c r="I7" s="16" t="s">
        <v>7</v>
      </c>
      <c r="J7" s="17"/>
      <c r="K7" s="17"/>
      <c r="L7" s="18"/>
      <c r="M7" s="19" t="s">
        <v>8</v>
      </c>
      <c r="N7" s="19"/>
      <c r="O7" s="19"/>
      <c r="P7" s="20"/>
      <c r="Q7" s="21" t="s">
        <v>9</v>
      </c>
      <c r="R7" s="21"/>
      <c r="S7" s="21"/>
      <c r="T7" s="21"/>
    </row>
    <row r="8" spans="1:22" ht="30" x14ac:dyDescent="0.2">
      <c r="A8" s="19"/>
      <c r="B8" s="22"/>
      <c r="C8" s="19"/>
      <c r="D8" s="23"/>
      <c r="E8" s="24" t="s">
        <v>10</v>
      </c>
      <c r="F8" s="25" t="s">
        <v>11</v>
      </c>
      <c r="G8" s="25" t="s">
        <v>12</v>
      </c>
      <c r="H8" s="25" t="s">
        <v>13</v>
      </c>
      <c r="I8" s="24" t="s">
        <v>10</v>
      </c>
      <c r="J8" s="25" t="s">
        <v>11</v>
      </c>
      <c r="K8" s="25" t="s">
        <v>12</v>
      </c>
      <c r="L8" s="25" t="s">
        <v>13</v>
      </c>
      <c r="M8" s="24" t="s">
        <v>10</v>
      </c>
      <c r="N8" s="25" t="s">
        <v>11</v>
      </c>
      <c r="O8" s="25" t="s">
        <v>12</v>
      </c>
      <c r="P8" s="26" t="s">
        <v>13</v>
      </c>
      <c r="Q8" s="24" t="s">
        <v>10</v>
      </c>
      <c r="R8" s="25" t="s">
        <v>11</v>
      </c>
      <c r="S8" s="25" t="s">
        <v>12</v>
      </c>
      <c r="T8" s="27" t="s">
        <v>13</v>
      </c>
    </row>
    <row r="9" spans="1:22" s="12" customFormat="1" x14ac:dyDescent="0.2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8">
        <v>13</v>
      </c>
      <c r="N9" s="28">
        <v>14</v>
      </c>
      <c r="O9" s="28">
        <v>15</v>
      </c>
      <c r="P9" s="28">
        <v>16</v>
      </c>
      <c r="Q9" s="28">
        <v>17</v>
      </c>
      <c r="R9" s="28">
        <v>18</v>
      </c>
      <c r="S9" s="28">
        <v>19</v>
      </c>
      <c r="T9" s="28">
        <v>20</v>
      </c>
      <c r="U9" s="29"/>
      <c r="V9" s="29"/>
    </row>
    <row r="10" spans="1:22" ht="20.100000000000001" customHeight="1" x14ac:dyDescent="0.2">
      <c r="A10" s="30">
        <f>'[1]4'!A12</f>
        <v>1</v>
      </c>
      <c r="B10" s="31" t="str">
        <f>'[2]4'!B12</f>
        <v>Kandangserang</v>
      </c>
      <c r="C10" s="32" t="str">
        <f>'[2]4'!C12</f>
        <v>Kandangserang</v>
      </c>
      <c r="D10" s="33">
        <v>509</v>
      </c>
      <c r="E10" s="34">
        <v>0</v>
      </c>
      <c r="F10" s="34">
        <v>0</v>
      </c>
      <c r="G10" s="34">
        <v>0</v>
      </c>
      <c r="H10" s="34">
        <f>E10+F10+G10</f>
        <v>0</v>
      </c>
      <c r="I10" s="34">
        <v>0</v>
      </c>
      <c r="J10" s="34">
        <v>0</v>
      </c>
      <c r="K10" s="34">
        <v>0</v>
      </c>
      <c r="L10" s="34">
        <f>I10+J10+K10</f>
        <v>0</v>
      </c>
      <c r="M10" s="34">
        <v>0</v>
      </c>
      <c r="N10" s="34">
        <v>0</v>
      </c>
      <c r="O10" s="34">
        <v>0</v>
      </c>
      <c r="P10" s="34">
        <f>M10+N10+O10</f>
        <v>0</v>
      </c>
      <c r="Q10" s="34">
        <f>E10+I10+M10</f>
        <v>0</v>
      </c>
      <c r="R10" s="34">
        <f>F10+J10+N10</f>
        <v>0</v>
      </c>
      <c r="S10" s="34">
        <f>G10+K10+O10</f>
        <v>0</v>
      </c>
      <c r="T10" s="35">
        <f>Q10+R10+S10</f>
        <v>0</v>
      </c>
    </row>
    <row r="11" spans="1:22" ht="20.100000000000001" customHeight="1" x14ac:dyDescent="0.2">
      <c r="A11" s="30">
        <f>'[1]4'!A13</f>
        <v>2</v>
      </c>
      <c r="B11" s="31" t="str">
        <f>'[2]4'!B13</f>
        <v>Paninggaran</v>
      </c>
      <c r="C11" s="32" t="str">
        <f>'[2]4'!C13</f>
        <v>Paninggaran</v>
      </c>
      <c r="D11" s="33">
        <v>670</v>
      </c>
      <c r="E11" s="34">
        <v>0</v>
      </c>
      <c r="F11" s="34">
        <v>1</v>
      </c>
      <c r="G11" s="34">
        <v>0</v>
      </c>
      <c r="H11" s="34">
        <f t="shared" ref="H11:H36" si="0">E11+F11+G11</f>
        <v>1</v>
      </c>
      <c r="I11" s="34">
        <v>0</v>
      </c>
      <c r="J11" s="34">
        <v>0</v>
      </c>
      <c r="K11" s="34">
        <v>0</v>
      </c>
      <c r="L11" s="34">
        <f t="shared" ref="L11:L19" si="1">I11+J11+K11</f>
        <v>0</v>
      </c>
      <c r="M11" s="34">
        <v>0</v>
      </c>
      <c r="N11" s="34">
        <v>0</v>
      </c>
      <c r="O11" s="34">
        <v>0</v>
      </c>
      <c r="P11" s="34">
        <f t="shared" ref="P11:P19" si="2">M11+N11+O11</f>
        <v>0</v>
      </c>
      <c r="Q11" s="34">
        <f t="shared" ref="Q11:S36" si="3">E11+I11+M11</f>
        <v>0</v>
      </c>
      <c r="R11" s="34">
        <f t="shared" si="3"/>
        <v>1</v>
      </c>
      <c r="S11" s="34">
        <f t="shared" si="3"/>
        <v>0</v>
      </c>
      <c r="T11" s="35">
        <f t="shared" ref="T11:T36" si="4">Q11+R11+S11</f>
        <v>1</v>
      </c>
    </row>
    <row r="12" spans="1:22" ht="20.100000000000001" customHeight="1" x14ac:dyDescent="0.2">
      <c r="A12" s="30">
        <v>3</v>
      </c>
      <c r="B12" s="31" t="str">
        <f>'[2]4'!B14</f>
        <v>Lebakbarang</v>
      </c>
      <c r="C12" s="32" t="str">
        <f>'[2]4'!C14</f>
        <v>Lebakbarang</v>
      </c>
      <c r="D12" s="33">
        <v>168</v>
      </c>
      <c r="E12" s="34">
        <v>0</v>
      </c>
      <c r="F12" s="34">
        <v>0</v>
      </c>
      <c r="G12" s="34">
        <v>0</v>
      </c>
      <c r="H12" s="34">
        <f t="shared" si="0"/>
        <v>0</v>
      </c>
      <c r="I12" s="34">
        <v>0</v>
      </c>
      <c r="J12" s="34">
        <v>0</v>
      </c>
      <c r="K12" s="34">
        <v>0</v>
      </c>
      <c r="L12" s="34">
        <f t="shared" si="1"/>
        <v>0</v>
      </c>
      <c r="M12" s="34">
        <v>0</v>
      </c>
      <c r="N12" s="34">
        <v>0</v>
      </c>
      <c r="O12" s="34">
        <v>0</v>
      </c>
      <c r="P12" s="34">
        <f t="shared" si="2"/>
        <v>0</v>
      </c>
      <c r="Q12" s="34">
        <f t="shared" si="3"/>
        <v>0</v>
      </c>
      <c r="R12" s="34">
        <f t="shared" si="3"/>
        <v>0</v>
      </c>
      <c r="S12" s="34">
        <f t="shared" si="3"/>
        <v>0</v>
      </c>
      <c r="T12" s="35">
        <f t="shared" si="4"/>
        <v>0</v>
      </c>
    </row>
    <row r="13" spans="1:22" ht="20.100000000000001" customHeight="1" x14ac:dyDescent="0.2">
      <c r="A13" s="30">
        <f>'[1]4'!A15</f>
        <v>4</v>
      </c>
      <c r="B13" s="31" t="str">
        <f>'[2]4'!B15</f>
        <v>Petungkriyono</v>
      </c>
      <c r="C13" s="32" t="str">
        <f>'[2]4'!C15</f>
        <v>Petungkriyono</v>
      </c>
      <c r="D13" s="33">
        <v>186</v>
      </c>
      <c r="E13" s="34">
        <v>0</v>
      </c>
      <c r="F13" s="34">
        <v>0</v>
      </c>
      <c r="G13" s="34">
        <v>0</v>
      </c>
      <c r="H13" s="34">
        <f t="shared" si="0"/>
        <v>0</v>
      </c>
      <c r="I13" s="34">
        <v>0</v>
      </c>
      <c r="J13" s="34">
        <v>0</v>
      </c>
      <c r="K13" s="34">
        <v>0</v>
      </c>
      <c r="L13" s="34">
        <f t="shared" si="1"/>
        <v>0</v>
      </c>
      <c r="M13" s="34">
        <v>0</v>
      </c>
      <c r="N13" s="34">
        <v>0</v>
      </c>
      <c r="O13" s="34">
        <v>0</v>
      </c>
      <c r="P13" s="34">
        <f t="shared" si="2"/>
        <v>0</v>
      </c>
      <c r="Q13" s="34">
        <f t="shared" si="3"/>
        <v>0</v>
      </c>
      <c r="R13" s="34">
        <f t="shared" si="3"/>
        <v>0</v>
      </c>
      <c r="S13" s="34">
        <f t="shared" si="3"/>
        <v>0</v>
      </c>
      <c r="T13" s="35">
        <f t="shared" si="4"/>
        <v>0</v>
      </c>
    </row>
    <row r="14" spans="1:22" ht="20.100000000000001" customHeight="1" x14ac:dyDescent="0.2">
      <c r="A14" s="30">
        <f>'[1]4'!A16</f>
        <v>5</v>
      </c>
      <c r="B14" s="31" t="str">
        <f>'[2]4'!B16</f>
        <v>Talun</v>
      </c>
      <c r="C14" s="32" t="str">
        <f>'[2]4'!C16</f>
        <v>Talun</v>
      </c>
      <c r="D14" s="33">
        <v>462</v>
      </c>
      <c r="E14" s="34">
        <v>0</v>
      </c>
      <c r="F14" s="34">
        <v>0</v>
      </c>
      <c r="G14" s="34">
        <v>0</v>
      </c>
      <c r="H14" s="34">
        <f t="shared" si="0"/>
        <v>0</v>
      </c>
      <c r="I14" s="34">
        <v>0</v>
      </c>
      <c r="J14" s="34">
        <v>0</v>
      </c>
      <c r="K14" s="34">
        <v>0</v>
      </c>
      <c r="L14" s="34">
        <f t="shared" si="1"/>
        <v>0</v>
      </c>
      <c r="M14" s="34">
        <v>0</v>
      </c>
      <c r="N14" s="34">
        <v>0</v>
      </c>
      <c r="O14" s="34">
        <v>0</v>
      </c>
      <c r="P14" s="34">
        <f t="shared" si="2"/>
        <v>0</v>
      </c>
      <c r="Q14" s="34">
        <f t="shared" si="3"/>
        <v>0</v>
      </c>
      <c r="R14" s="34">
        <f t="shared" si="3"/>
        <v>0</v>
      </c>
      <c r="S14" s="34">
        <f t="shared" si="3"/>
        <v>0</v>
      </c>
      <c r="T14" s="35">
        <f t="shared" si="4"/>
        <v>0</v>
      </c>
    </row>
    <row r="15" spans="1:22" ht="20.100000000000001" customHeight="1" x14ac:dyDescent="0.2">
      <c r="A15" s="30">
        <f>'[1]4'!A17</f>
        <v>6</v>
      </c>
      <c r="B15" s="31" t="str">
        <f>'[2]4'!B17</f>
        <v>Doro</v>
      </c>
      <c r="C15" s="32" t="str">
        <f>'[2]4'!C17</f>
        <v>Doro I</v>
      </c>
      <c r="D15" s="33">
        <v>515</v>
      </c>
      <c r="E15" s="34">
        <v>0</v>
      </c>
      <c r="F15" s="34">
        <v>0</v>
      </c>
      <c r="G15" s="34">
        <v>0</v>
      </c>
      <c r="H15" s="34">
        <f t="shared" si="0"/>
        <v>0</v>
      </c>
      <c r="I15" s="34">
        <v>0</v>
      </c>
      <c r="J15" s="34">
        <v>0</v>
      </c>
      <c r="K15" s="34">
        <v>0</v>
      </c>
      <c r="L15" s="34">
        <f t="shared" si="1"/>
        <v>0</v>
      </c>
      <c r="M15" s="34">
        <v>0</v>
      </c>
      <c r="N15" s="34">
        <v>0</v>
      </c>
      <c r="O15" s="34">
        <v>0</v>
      </c>
      <c r="P15" s="34">
        <f t="shared" si="2"/>
        <v>0</v>
      </c>
      <c r="Q15" s="34">
        <f t="shared" si="3"/>
        <v>0</v>
      </c>
      <c r="R15" s="34">
        <f t="shared" si="3"/>
        <v>0</v>
      </c>
      <c r="S15" s="34">
        <f t="shared" si="3"/>
        <v>0</v>
      </c>
      <c r="T15" s="35">
        <f t="shared" si="4"/>
        <v>0</v>
      </c>
    </row>
    <row r="16" spans="1:22" ht="20.100000000000001" customHeight="1" x14ac:dyDescent="0.2">
      <c r="A16" s="30">
        <f>'[1]4'!A18</f>
        <v>7</v>
      </c>
      <c r="B16" s="31"/>
      <c r="C16" s="32" t="str">
        <f>'[2]4'!C18</f>
        <v>Doro II</v>
      </c>
      <c r="D16" s="33">
        <v>264</v>
      </c>
      <c r="E16" s="34">
        <v>0</v>
      </c>
      <c r="F16" s="34">
        <v>1</v>
      </c>
      <c r="G16" s="34">
        <v>0</v>
      </c>
      <c r="H16" s="34">
        <f t="shared" si="0"/>
        <v>1</v>
      </c>
      <c r="I16" s="34">
        <v>0</v>
      </c>
      <c r="J16" s="34">
        <v>0</v>
      </c>
      <c r="K16" s="34">
        <v>0</v>
      </c>
      <c r="L16" s="34">
        <f t="shared" si="1"/>
        <v>0</v>
      </c>
      <c r="M16" s="34">
        <v>0</v>
      </c>
      <c r="N16" s="34">
        <v>0</v>
      </c>
      <c r="O16" s="34">
        <v>0</v>
      </c>
      <c r="P16" s="34">
        <f t="shared" si="2"/>
        <v>0</v>
      </c>
      <c r="Q16" s="34">
        <f t="shared" si="3"/>
        <v>0</v>
      </c>
      <c r="R16" s="34">
        <f t="shared" si="3"/>
        <v>1</v>
      </c>
      <c r="S16" s="34">
        <f t="shared" si="3"/>
        <v>0</v>
      </c>
      <c r="T16" s="35">
        <f t="shared" si="4"/>
        <v>1</v>
      </c>
    </row>
    <row r="17" spans="1:20" ht="20.100000000000001" customHeight="1" x14ac:dyDescent="0.2">
      <c r="A17" s="30">
        <f>'[1]4'!A19</f>
        <v>8</v>
      </c>
      <c r="B17" s="31" t="str">
        <f>'[2]4'!B19</f>
        <v>Karanganyar</v>
      </c>
      <c r="C17" s="32" t="str">
        <f>'[2]4'!C19</f>
        <v>Karanganyar</v>
      </c>
      <c r="D17" s="33">
        <v>770</v>
      </c>
      <c r="E17" s="34">
        <v>0</v>
      </c>
      <c r="F17" s="34">
        <v>0</v>
      </c>
      <c r="G17" s="34">
        <v>0</v>
      </c>
      <c r="H17" s="34">
        <f t="shared" si="0"/>
        <v>0</v>
      </c>
      <c r="I17" s="34">
        <v>0</v>
      </c>
      <c r="J17" s="34">
        <v>0</v>
      </c>
      <c r="K17" s="34">
        <v>1</v>
      </c>
      <c r="L17" s="34">
        <f t="shared" si="1"/>
        <v>1</v>
      </c>
      <c r="M17" s="34">
        <v>0</v>
      </c>
      <c r="N17" s="34">
        <v>0</v>
      </c>
      <c r="O17" s="34">
        <v>0</v>
      </c>
      <c r="P17" s="34">
        <f t="shared" si="2"/>
        <v>0</v>
      </c>
      <c r="Q17" s="34">
        <f t="shared" si="3"/>
        <v>0</v>
      </c>
      <c r="R17" s="34">
        <f t="shared" si="3"/>
        <v>0</v>
      </c>
      <c r="S17" s="34">
        <f t="shared" si="3"/>
        <v>1</v>
      </c>
      <c r="T17" s="35">
        <f t="shared" si="4"/>
        <v>1</v>
      </c>
    </row>
    <row r="18" spans="1:20" ht="20.100000000000001" customHeight="1" x14ac:dyDescent="0.2">
      <c r="A18" s="30">
        <f>'[1]4'!A20</f>
        <v>9</v>
      </c>
      <c r="B18" s="31" t="str">
        <f>'[2]4'!B20</f>
        <v>Kajen</v>
      </c>
      <c r="C18" s="32" t="str">
        <f>'[2]4'!C20</f>
        <v>Kajen I</v>
      </c>
      <c r="D18" s="33">
        <v>532</v>
      </c>
      <c r="E18" s="34">
        <v>0</v>
      </c>
      <c r="F18" s="34">
        <v>0</v>
      </c>
      <c r="G18" s="34">
        <v>0</v>
      </c>
      <c r="H18" s="34">
        <f t="shared" si="0"/>
        <v>0</v>
      </c>
      <c r="I18" s="34">
        <v>0</v>
      </c>
      <c r="J18" s="34">
        <v>0</v>
      </c>
      <c r="K18" s="34">
        <v>0</v>
      </c>
      <c r="L18" s="34">
        <f t="shared" si="1"/>
        <v>0</v>
      </c>
      <c r="M18" s="34">
        <v>0</v>
      </c>
      <c r="N18" s="34">
        <v>0</v>
      </c>
      <c r="O18" s="34">
        <v>0</v>
      </c>
      <c r="P18" s="34">
        <f t="shared" si="2"/>
        <v>0</v>
      </c>
      <c r="Q18" s="34">
        <f t="shared" si="3"/>
        <v>0</v>
      </c>
      <c r="R18" s="34">
        <f t="shared" si="3"/>
        <v>0</v>
      </c>
      <c r="S18" s="34">
        <f t="shared" si="3"/>
        <v>0</v>
      </c>
      <c r="T18" s="35">
        <f t="shared" si="4"/>
        <v>0</v>
      </c>
    </row>
    <row r="19" spans="1:20" ht="20.100000000000001" customHeight="1" x14ac:dyDescent="0.2">
      <c r="A19" s="30">
        <f>'[1]4'!A21</f>
        <v>10</v>
      </c>
      <c r="B19" s="31"/>
      <c r="C19" s="32" t="str">
        <f>'[2]4'!C21</f>
        <v>Kajen iI</v>
      </c>
      <c r="D19" s="33">
        <v>504</v>
      </c>
      <c r="E19" s="34">
        <v>0</v>
      </c>
      <c r="F19" s="34">
        <v>0</v>
      </c>
      <c r="G19" s="34">
        <v>0</v>
      </c>
      <c r="H19" s="34">
        <f t="shared" si="0"/>
        <v>0</v>
      </c>
      <c r="I19" s="34">
        <v>0</v>
      </c>
      <c r="J19" s="34">
        <v>0</v>
      </c>
      <c r="K19" s="34">
        <v>0</v>
      </c>
      <c r="L19" s="34">
        <f t="shared" si="1"/>
        <v>0</v>
      </c>
      <c r="M19" s="34">
        <v>0</v>
      </c>
      <c r="N19" s="34">
        <v>1</v>
      </c>
      <c r="O19" s="34">
        <v>1</v>
      </c>
      <c r="P19" s="34">
        <f t="shared" si="2"/>
        <v>2</v>
      </c>
      <c r="Q19" s="34">
        <f t="shared" si="3"/>
        <v>0</v>
      </c>
      <c r="R19" s="34">
        <f t="shared" si="3"/>
        <v>1</v>
      </c>
      <c r="S19" s="34">
        <f t="shared" si="3"/>
        <v>1</v>
      </c>
      <c r="T19" s="35">
        <f t="shared" si="4"/>
        <v>2</v>
      </c>
    </row>
    <row r="20" spans="1:20" ht="20.100000000000001" customHeight="1" x14ac:dyDescent="0.2">
      <c r="A20" s="30">
        <f>'[1]4'!A22</f>
        <v>11</v>
      </c>
      <c r="B20" s="31" t="str">
        <f>'[2]4'!B22</f>
        <v xml:space="preserve">Kesesi </v>
      </c>
      <c r="C20" s="32" t="str">
        <f>'[2]4'!C22</f>
        <v>Kesesi I</v>
      </c>
      <c r="D20" s="33">
        <v>584</v>
      </c>
      <c r="E20" s="34">
        <v>0</v>
      </c>
      <c r="F20" s="34">
        <v>1</v>
      </c>
      <c r="G20" s="34">
        <v>1</v>
      </c>
      <c r="H20" s="34">
        <f t="shared" si="0"/>
        <v>2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f t="shared" si="3"/>
        <v>0</v>
      </c>
      <c r="R20" s="34">
        <f t="shared" si="3"/>
        <v>1</v>
      </c>
      <c r="S20" s="34">
        <f t="shared" si="3"/>
        <v>1</v>
      </c>
      <c r="T20" s="35">
        <f t="shared" si="4"/>
        <v>2</v>
      </c>
    </row>
    <row r="21" spans="1:20" ht="20.100000000000001" customHeight="1" x14ac:dyDescent="0.2">
      <c r="A21" s="30">
        <f>'[1]4'!A23</f>
        <v>12</v>
      </c>
      <c r="B21" s="31"/>
      <c r="C21" s="32" t="str">
        <f>'[2]4'!C23</f>
        <v>Kesesi II</v>
      </c>
      <c r="D21" s="33">
        <v>468</v>
      </c>
      <c r="E21" s="34">
        <v>0</v>
      </c>
      <c r="F21" s="34">
        <v>0</v>
      </c>
      <c r="G21" s="34">
        <v>0</v>
      </c>
      <c r="H21" s="34">
        <f t="shared" si="0"/>
        <v>0</v>
      </c>
      <c r="I21" s="34">
        <v>0</v>
      </c>
      <c r="J21" s="34">
        <v>0</v>
      </c>
      <c r="K21" s="34">
        <v>0</v>
      </c>
      <c r="L21" s="34">
        <f t="shared" ref="L21:L36" si="5">I21+J21+K21</f>
        <v>0</v>
      </c>
      <c r="M21" s="34">
        <v>0</v>
      </c>
      <c r="N21" s="34">
        <v>0</v>
      </c>
      <c r="O21" s="34">
        <v>0</v>
      </c>
      <c r="P21" s="34">
        <f t="shared" ref="P21:P36" si="6">M21+N21+O21</f>
        <v>0</v>
      </c>
      <c r="Q21" s="34">
        <f t="shared" si="3"/>
        <v>0</v>
      </c>
      <c r="R21" s="34">
        <f t="shared" si="3"/>
        <v>0</v>
      </c>
      <c r="S21" s="34">
        <f t="shared" si="3"/>
        <v>0</v>
      </c>
      <c r="T21" s="35">
        <f t="shared" si="4"/>
        <v>0</v>
      </c>
    </row>
    <row r="22" spans="1:20" ht="20.100000000000001" customHeight="1" x14ac:dyDescent="0.2">
      <c r="A22" s="30">
        <f>'[1]4'!A24</f>
        <v>13</v>
      </c>
      <c r="B22" s="31" t="str">
        <f>'[2]4'!B24</f>
        <v>Sragi</v>
      </c>
      <c r="C22" s="32" t="str">
        <f>'[2]4'!C24</f>
        <v>Sragi I</v>
      </c>
      <c r="D22" s="33">
        <v>451</v>
      </c>
      <c r="E22" s="34">
        <v>0</v>
      </c>
      <c r="F22" s="34">
        <v>0</v>
      </c>
      <c r="G22" s="34">
        <v>1</v>
      </c>
      <c r="H22" s="34">
        <f t="shared" si="0"/>
        <v>1</v>
      </c>
      <c r="I22" s="34">
        <v>0</v>
      </c>
      <c r="J22" s="34">
        <v>0</v>
      </c>
      <c r="K22" s="34">
        <v>0</v>
      </c>
      <c r="L22" s="34">
        <f t="shared" si="5"/>
        <v>0</v>
      </c>
      <c r="M22" s="34">
        <v>0</v>
      </c>
      <c r="N22" s="34">
        <v>0</v>
      </c>
      <c r="O22" s="34">
        <v>0</v>
      </c>
      <c r="P22" s="34">
        <f t="shared" si="6"/>
        <v>0</v>
      </c>
      <c r="Q22" s="34">
        <f t="shared" si="3"/>
        <v>0</v>
      </c>
      <c r="R22" s="34">
        <f t="shared" si="3"/>
        <v>0</v>
      </c>
      <c r="S22" s="34">
        <f t="shared" si="3"/>
        <v>1</v>
      </c>
      <c r="T22" s="35">
        <f t="shared" si="4"/>
        <v>1</v>
      </c>
    </row>
    <row r="23" spans="1:20" ht="20.100000000000001" customHeight="1" x14ac:dyDescent="0.2">
      <c r="A23" s="30">
        <f>'[1]4'!A25</f>
        <v>14</v>
      </c>
      <c r="B23" s="31"/>
      <c r="C23" s="32" t="str">
        <f>'[2]4'!C25</f>
        <v>Sragi II</v>
      </c>
      <c r="D23" s="33">
        <v>622</v>
      </c>
      <c r="E23" s="34">
        <v>0</v>
      </c>
      <c r="F23" s="34">
        <v>0</v>
      </c>
      <c r="G23" s="34">
        <v>0</v>
      </c>
      <c r="H23" s="34">
        <f t="shared" si="0"/>
        <v>0</v>
      </c>
      <c r="I23" s="34">
        <v>0</v>
      </c>
      <c r="J23" s="34">
        <v>0</v>
      </c>
      <c r="K23" s="34">
        <v>0</v>
      </c>
      <c r="L23" s="34">
        <f t="shared" si="5"/>
        <v>0</v>
      </c>
      <c r="M23" s="34">
        <v>0</v>
      </c>
      <c r="N23" s="34">
        <v>0</v>
      </c>
      <c r="O23" s="34">
        <v>0</v>
      </c>
      <c r="P23" s="34">
        <f t="shared" si="6"/>
        <v>0</v>
      </c>
      <c r="Q23" s="34">
        <f t="shared" si="3"/>
        <v>0</v>
      </c>
      <c r="R23" s="34">
        <f t="shared" si="3"/>
        <v>0</v>
      </c>
      <c r="S23" s="34">
        <f t="shared" si="3"/>
        <v>0</v>
      </c>
      <c r="T23" s="35">
        <f t="shared" si="4"/>
        <v>0</v>
      </c>
    </row>
    <row r="24" spans="1:20" ht="20.100000000000001" customHeight="1" x14ac:dyDescent="0.2">
      <c r="A24" s="30">
        <f>'[1]4'!A26</f>
        <v>15</v>
      </c>
      <c r="B24" s="31" t="str">
        <f>'[2]4'!B26</f>
        <v>Siwalan</v>
      </c>
      <c r="C24" s="32" t="str">
        <f>'[2]4'!C26</f>
        <v>Siwalan</v>
      </c>
      <c r="D24" s="33">
        <v>599</v>
      </c>
      <c r="E24" s="34">
        <v>0</v>
      </c>
      <c r="F24" s="34">
        <v>0</v>
      </c>
      <c r="G24" s="34">
        <v>0</v>
      </c>
      <c r="H24" s="34">
        <f t="shared" si="0"/>
        <v>0</v>
      </c>
      <c r="I24" s="34">
        <v>0</v>
      </c>
      <c r="J24" s="34">
        <v>0</v>
      </c>
      <c r="K24" s="34">
        <v>0</v>
      </c>
      <c r="L24" s="34">
        <f t="shared" si="5"/>
        <v>0</v>
      </c>
      <c r="M24" s="34">
        <v>0</v>
      </c>
      <c r="N24" s="34">
        <v>0</v>
      </c>
      <c r="O24" s="34">
        <v>0</v>
      </c>
      <c r="P24" s="34">
        <f t="shared" si="6"/>
        <v>0</v>
      </c>
      <c r="Q24" s="34">
        <f t="shared" si="3"/>
        <v>0</v>
      </c>
      <c r="R24" s="34">
        <f t="shared" si="3"/>
        <v>0</v>
      </c>
      <c r="S24" s="34">
        <f t="shared" si="3"/>
        <v>0</v>
      </c>
      <c r="T24" s="35">
        <f t="shared" si="4"/>
        <v>0</v>
      </c>
    </row>
    <row r="25" spans="1:20" ht="20.100000000000001" customHeight="1" x14ac:dyDescent="0.2">
      <c r="A25" s="30">
        <f>'[1]4'!A27</f>
        <v>16</v>
      </c>
      <c r="B25" s="31" t="str">
        <f>'[2]4'!B27</f>
        <v>Bojong</v>
      </c>
      <c r="C25" s="32" t="str">
        <f>'[2]4'!C27</f>
        <v>Bojong I</v>
      </c>
      <c r="D25" s="33">
        <v>759</v>
      </c>
      <c r="E25" s="34">
        <v>0</v>
      </c>
      <c r="F25" s="34">
        <v>0</v>
      </c>
      <c r="G25" s="34">
        <v>1</v>
      </c>
      <c r="H25" s="34">
        <f t="shared" si="0"/>
        <v>1</v>
      </c>
      <c r="I25" s="34">
        <v>0</v>
      </c>
      <c r="J25" s="34">
        <v>0</v>
      </c>
      <c r="K25" s="34">
        <v>1</v>
      </c>
      <c r="L25" s="34">
        <f t="shared" si="5"/>
        <v>1</v>
      </c>
      <c r="M25" s="34">
        <v>0</v>
      </c>
      <c r="N25" s="34">
        <v>0</v>
      </c>
      <c r="O25" s="34">
        <v>0</v>
      </c>
      <c r="P25" s="34">
        <f t="shared" si="6"/>
        <v>0</v>
      </c>
      <c r="Q25" s="34">
        <f t="shared" si="3"/>
        <v>0</v>
      </c>
      <c r="R25" s="34">
        <f t="shared" si="3"/>
        <v>0</v>
      </c>
      <c r="S25" s="34">
        <f t="shared" si="3"/>
        <v>2</v>
      </c>
      <c r="T25" s="35">
        <f t="shared" si="4"/>
        <v>2</v>
      </c>
    </row>
    <row r="26" spans="1:20" ht="20.100000000000001" customHeight="1" x14ac:dyDescent="0.2">
      <c r="A26" s="30">
        <f>'[1]4'!A28</f>
        <v>17</v>
      </c>
      <c r="B26" s="31"/>
      <c r="C26" s="32" t="str">
        <f>'[2]4'!C28</f>
        <v>Bojong II</v>
      </c>
      <c r="D26" s="33">
        <v>490</v>
      </c>
      <c r="E26" s="34">
        <v>0</v>
      </c>
      <c r="F26" s="34">
        <v>0</v>
      </c>
      <c r="G26" s="34">
        <v>0</v>
      </c>
      <c r="H26" s="34">
        <f t="shared" si="0"/>
        <v>0</v>
      </c>
      <c r="I26" s="34">
        <v>0</v>
      </c>
      <c r="J26" s="34">
        <v>0</v>
      </c>
      <c r="K26" s="34">
        <v>0</v>
      </c>
      <c r="L26" s="34">
        <f t="shared" si="5"/>
        <v>0</v>
      </c>
      <c r="M26" s="34">
        <v>0</v>
      </c>
      <c r="N26" s="34">
        <v>0</v>
      </c>
      <c r="O26" s="34">
        <v>0</v>
      </c>
      <c r="P26" s="34">
        <f t="shared" si="6"/>
        <v>0</v>
      </c>
      <c r="Q26" s="34">
        <f t="shared" si="3"/>
        <v>0</v>
      </c>
      <c r="R26" s="34">
        <f t="shared" si="3"/>
        <v>0</v>
      </c>
      <c r="S26" s="34">
        <f t="shared" si="3"/>
        <v>0</v>
      </c>
      <c r="T26" s="35">
        <f t="shared" si="4"/>
        <v>0</v>
      </c>
    </row>
    <row r="27" spans="1:20" ht="20.100000000000001" customHeight="1" x14ac:dyDescent="0.2">
      <c r="A27" s="30">
        <f>'[1]4'!A29</f>
        <v>18</v>
      </c>
      <c r="B27" s="31" t="str">
        <f>'[2]4'!B29</f>
        <v>Wonopringgo</v>
      </c>
      <c r="C27" s="32" t="str">
        <f>'[2]4'!C29</f>
        <v>Wonopringgo</v>
      </c>
      <c r="D27" s="33">
        <v>766</v>
      </c>
      <c r="E27" s="34">
        <v>0</v>
      </c>
      <c r="F27" s="34">
        <v>0</v>
      </c>
      <c r="G27" s="34">
        <v>0</v>
      </c>
      <c r="H27" s="34">
        <f t="shared" si="0"/>
        <v>0</v>
      </c>
      <c r="I27" s="34">
        <v>0</v>
      </c>
      <c r="J27" s="34">
        <v>0</v>
      </c>
      <c r="K27" s="34">
        <v>0</v>
      </c>
      <c r="L27" s="34">
        <f t="shared" si="5"/>
        <v>0</v>
      </c>
      <c r="M27" s="34">
        <v>0</v>
      </c>
      <c r="N27" s="34">
        <v>0</v>
      </c>
      <c r="O27" s="34">
        <v>0</v>
      </c>
      <c r="P27" s="34">
        <f t="shared" si="6"/>
        <v>0</v>
      </c>
      <c r="Q27" s="34">
        <f t="shared" si="3"/>
        <v>0</v>
      </c>
      <c r="R27" s="34">
        <f t="shared" si="3"/>
        <v>0</v>
      </c>
      <c r="S27" s="34">
        <f t="shared" si="3"/>
        <v>0</v>
      </c>
      <c r="T27" s="35">
        <f t="shared" si="4"/>
        <v>0</v>
      </c>
    </row>
    <row r="28" spans="1:20" ht="20.100000000000001" customHeight="1" x14ac:dyDescent="0.2">
      <c r="A28" s="30">
        <f>'[1]4'!A30</f>
        <v>19</v>
      </c>
      <c r="B28" s="31" t="str">
        <f>'[2]4'!B30</f>
        <v>Kedungwuni</v>
      </c>
      <c r="C28" s="32" t="str">
        <f>'[2]4'!C30</f>
        <v>Kedungwuni I</v>
      </c>
      <c r="D28" s="33">
        <v>917</v>
      </c>
      <c r="E28" s="34">
        <v>0</v>
      </c>
      <c r="F28" s="34">
        <v>0</v>
      </c>
      <c r="G28" s="34">
        <v>0</v>
      </c>
      <c r="H28" s="34">
        <f t="shared" si="0"/>
        <v>0</v>
      </c>
      <c r="I28" s="34">
        <v>0</v>
      </c>
      <c r="J28" s="34">
        <v>0</v>
      </c>
      <c r="K28" s="34">
        <v>0</v>
      </c>
      <c r="L28" s="34">
        <f t="shared" si="5"/>
        <v>0</v>
      </c>
      <c r="M28" s="34">
        <v>0</v>
      </c>
      <c r="N28" s="34">
        <v>1</v>
      </c>
      <c r="O28" s="34">
        <v>0</v>
      </c>
      <c r="P28" s="34">
        <f t="shared" si="6"/>
        <v>1</v>
      </c>
      <c r="Q28" s="34">
        <f t="shared" si="3"/>
        <v>0</v>
      </c>
      <c r="R28" s="34">
        <f t="shared" si="3"/>
        <v>1</v>
      </c>
      <c r="S28" s="34">
        <f t="shared" si="3"/>
        <v>0</v>
      </c>
      <c r="T28" s="35">
        <f t="shared" si="4"/>
        <v>1</v>
      </c>
    </row>
    <row r="29" spans="1:20" ht="20.100000000000001" customHeight="1" x14ac:dyDescent="0.2">
      <c r="A29" s="30">
        <f>'[1]4'!A31</f>
        <v>20</v>
      </c>
      <c r="B29" s="31"/>
      <c r="C29" s="32" t="str">
        <f>'[2]4'!C31</f>
        <v>Kedungwuni II</v>
      </c>
      <c r="D29" s="33">
        <v>846</v>
      </c>
      <c r="E29" s="34">
        <v>0</v>
      </c>
      <c r="F29" s="34">
        <v>1</v>
      </c>
      <c r="G29" s="34">
        <v>0</v>
      </c>
      <c r="H29" s="34">
        <f t="shared" si="0"/>
        <v>1</v>
      </c>
      <c r="I29" s="34">
        <v>0</v>
      </c>
      <c r="J29" s="34">
        <v>0</v>
      </c>
      <c r="K29" s="34">
        <v>0</v>
      </c>
      <c r="L29" s="34">
        <f t="shared" si="5"/>
        <v>0</v>
      </c>
      <c r="M29" s="34">
        <v>0</v>
      </c>
      <c r="N29" s="34">
        <v>0</v>
      </c>
      <c r="O29" s="34">
        <v>0</v>
      </c>
      <c r="P29" s="34">
        <f t="shared" si="6"/>
        <v>0</v>
      </c>
      <c r="Q29" s="34">
        <f t="shared" si="3"/>
        <v>0</v>
      </c>
      <c r="R29" s="34">
        <f t="shared" si="3"/>
        <v>1</v>
      </c>
      <c r="S29" s="34">
        <f t="shared" si="3"/>
        <v>0</v>
      </c>
      <c r="T29" s="35">
        <f t="shared" si="4"/>
        <v>1</v>
      </c>
    </row>
    <row r="30" spans="1:20" ht="20.100000000000001" customHeight="1" x14ac:dyDescent="0.2">
      <c r="A30" s="30">
        <v>21</v>
      </c>
      <c r="B30" s="31" t="str">
        <f>'[2]4'!B32</f>
        <v>Karangdadap</v>
      </c>
      <c r="C30" s="32" t="str">
        <f>'[2]4'!C32</f>
        <v>Karangdadap</v>
      </c>
      <c r="D30" s="33">
        <v>737</v>
      </c>
      <c r="E30" s="34">
        <v>0</v>
      </c>
      <c r="F30" s="34">
        <v>1</v>
      </c>
      <c r="G30" s="34">
        <v>0</v>
      </c>
      <c r="H30" s="34">
        <f t="shared" si="0"/>
        <v>1</v>
      </c>
      <c r="I30" s="34">
        <v>0</v>
      </c>
      <c r="J30" s="34">
        <v>0</v>
      </c>
      <c r="K30" s="34">
        <v>0</v>
      </c>
      <c r="L30" s="34">
        <f t="shared" si="5"/>
        <v>0</v>
      </c>
      <c r="M30" s="34">
        <v>0</v>
      </c>
      <c r="N30" s="34">
        <v>0</v>
      </c>
      <c r="O30" s="34">
        <v>0</v>
      </c>
      <c r="P30" s="34">
        <f t="shared" si="6"/>
        <v>0</v>
      </c>
      <c r="Q30" s="34">
        <f t="shared" si="3"/>
        <v>0</v>
      </c>
      <c r="R30" s="34">
        <f t="shared" si="3"/>
        <v>1</v>
      </c>
      <c r="S30" s="34">
        <f t="shared" si="3"/>
        <v>0</v>
      </c>
      <c r="T30" s="35">
        <f t="shared" si="4"/>
        <v>1</v>
      </c>
    </row>
    <row r="31" spans="1:20" ht="20.100000000000001" customHeight="1" x14ac:dyDescent="0.2">
      <c r="A31" s="30">
        <v>22</v>
      </c>
      <c r="B31" s="31" t="str">
        <f>'[2]4'!B33</f>
        <v>Buaran</v>
      </c>
      <c r="C31" s="32" t="str">
        <f>'[2]4'!C33</f>
        <v>Buaran</v>
      </c>
      <c r="D31" s="33">
        <v>878</v>
      </c>
      <c r="E31" s="34">
        <v>0</v>
      </c>
      <c r="F31" s="34">
        <v>0</v>
      </c>
      <c r="G31" s="34">
        <v>0</v>
      </c>
      <c r="H31" s="34">
        <f t="shared" si="0"/>
        <v>0</v>
      </c>
      <c r="I31" s="34">
        <v>0</v>
      </c>
      <c r="J31" s="34">
        <v>0</v>
      </c>
      <c r="K31" s="34">
        <v>0</v>
      </c>
      <c r="L31" s="34">
        <f t="shared" si="5"/>
        <v>0</v>
      </c>
      <c r="M31" s="34">
        <v>0</v>
      </c>
      <c r="N31" s="34">
        <v>0</v>
      </c>
      <c r="O31" s="34">
        <v>0</v>
      </c>
      <c r="P31" s="34">
        <f t="shared" si="6"/>
        <v>0</v>
      </c>
      <c r="Q31" s="34">
        <f t="shared" si="3"/>
        <v>0</v>
      </c>
      <c r="R31" s="34">
        <f t="shared" si="3"/>
        <v>0</v>
      </c>
      <c r="S31" s="34">
        <f t="shared" si="3"/>
        <v>0</v>
      </c>
      <c r="T31" s="35">
        <f t="shared" si="4"/>
        <v>0</v>
      </c>
    </row>
    <row r="32" spans="1:20" ht="20.100000000000001" customHeight="1" x14ac:dyDescent="0.2">
      <c r="A32" s="30">
        <v>23</v>
      </c>
      <c r="B32" s="31" t="str">
        <f>'[2]4'!B34</f>
        <v>Tirto</v>
      </c>
      <c r="C32" s="32" t="str">
        <f>'[2]4'!C34</f>
        <v>Tirto I</v>
      </c>
      <c r="D32" s="33">
        <v>949</v>
      </c>
      <c r="E32" s="34">
        <v>0</v>
      </c>
      <c r="F32" s="34">
        <v>0</v>
      </c>
      <c r="G32" s="34">
        <v>0</v>
      </c>
      <c r="H32" s="34">
        <f t="shared" si="0"/>
        <v>0</v>
      </c>
      <c r="I32" s="34">
        <v>0</v>
      </c>
      <c r="J32" s="34">
        <v>0</v>
      </c>
      <c r="K32" s="34">
        <v>0</v>
      </c>
      <c r="L32" s="34">
        <f t="shared" si="5"/>
        <v>0</v>
      </c>
      <c r="M32" s="34">
        <v>0</v>
      </c>
      <c r="N32" s="34">
        <v>0</v>
      </c>
      <c r="O32" s="34">
        <v>0</v>
      </c>
      <c r="P32" s="34">
        <f t="shared" si="6"/>
        <v>0</v>
      </c>
      <c r="Q32" s="34">
        <f t="shared" si="3"/>
        <v>0</v>
      </c>
      <c r="R32" s="34">
        <f t="shared" si="3"/>
        <v>0</v>
      </c>
      <c r="S32" s="34">
        <f t="shared" si="3"/>
        <v>0</v>
      </c>
      <c r="T32" s="35">
        <f t="shared" si="4"/>
        <v>0</v>
      </c>
    </row>
    <row r="33" spans="1:20" ht="20.100000000000001" customHeight="1" x14ac:dyDescent="0.2">
      <c r="A33" s="30">
        <v>24</v>
      </c>
      <c r="B33" s="31"/>
      <c r="C33" s="32" t="str">
        <f>'[2]4'!C35</f>
        <v>Tirto II</v>
      </c>
      <c r="D33" s="33">
        <v>282</v>
      </c>
      <c r="E33" s="34">
        <v>0</v>
      </c>
      <c r="F33" s="34">
        <v>1</v>
      </c>
      <c r="G33" s="34">
        <v>0</v>
      </c>
      <c r="H33" s="34">
        <f t="shared" si="0"/>
        <v>1</v>
      </c>
      <c r="I33" s="34">
        <v>0</v>
      </c>
      <c r="J33" s="34">
        <v>0</v>
      </c>
      <c r="K33" s="34">
        <v>0</v>
      </c>
      <c r="L33" s="34">
        <f t="shared" si="5"/>
        <v>0</v>
      </c>
      <c r="M33" s="34">
        <v>0</v>
      </c>
      <c r="N33" s="34">
        <v>0</v>
      </c>
      <c r="O33" s="34">
        <v>0</v>
      </c>
      <c r="P33" s="34">
        <f t="shared" si="6"/>
        <v>0</v>
      </c>
      <c r="Q33" s="34">
        <f t="shared" si="3"/>
        <v>0</v>
      </c>
      <c r="R33" s="34">
        <f t="shared" si="3"/>
        <v>1</v>
      </c>
      <c r="S33" s="34">
        <f t="shared" si="3"/>
        <v>0</v>
      </c>
      <c r="T33" s="35">
        <f t="shared" si="4"/>
        <v>1</v>
      </c>
    </row>
    <row r="34" spans="1:20" ht="20.100000000000001" customHeight="1" x14ac:dyDescent="0.2">
      <c r="A34" s="30">
        <v>25</v>
      </c>
      <c r="B34" s="31" t="str">
        <f>'[2]4'!B36</f>
        <v>Wiradesa</v>
      </c>
      <c r="C34" s="32" t="str">
        <f>'[2]4'!C36</f>
        <v>Wiradesa</v>
      </c>
      <c r="D34" s="33">
        <v>970</v>
      </c>
      <c r="E34" s="34">
        <v>0</v>
      </c>
      <c r="F34" s="34">
        <v>0</v>
      </c>
      <c r="G34" s="34">
        <v>0</v>
      </c>
      <c r="H34" s="34">
        <f t="shared" si="0"/>
        <v>0</v>
      </c>
      <c r="I34" s="34">
        <v>0</v>
      </c>
      <c r="J34" s="34">
        <v>0</v>
      </c>
      <c r="K34" s="34">
        <v>0</v>
      </c>
      <c r="L34" s="34">
        <f t="shared" si="5"/>
        <v>0</v>
      </c>
      <c r="M34" s="34">
        <v>1</v>
      </c>
      <c r="N34" s="34">
        <v>0</v>
      </c>
      <c r="O34" s="34">
        <v>1</v>
      </c>
      <c r="P34" s="34">
        <f t="shared" si="6"/>
        <v>2</v>
      </c>
      <c r="Q34" s="34">
        <f t="shared" si="3"/>
        <v>1</v>
      </c>
      <c r="R34" s="34">
        <f t="shared" si="3"/>
        <v>0</v>
      </c>
      <c r="S34" s="34">
        <f t="shared" si="3"/>
        <v>1</v>
      </c>
      <c r="T34" s="35">
        <f t="shared" si="4"/>
        <v>2</v>
      </c>
    </row>
    <row r="35" spans="1:20" ht="20.100000000000001" customHeight="1" x14ac:dyDescent="0.2">
      <c r="A35" s="30">
        <v>26</v>
      </c>
      <c r="B35" s="31" t="str">
        <f>'[2]4'!B37</f>
        <v>Wonokerto</v>
      </c>
      <c r="C35" s="32" t="str">
        <f>'[2]4'!C37</f>
        <v>Wonokerto I</v>
      </c>
      <c r="D35" s="33">
        <v>600</v>
      </c>
      <c r="E35" s="34">
        <v>0</v>
      </c>
      <c r="F35" s="34">
        <v>0</v>
      </c>
      <c r="G35" s="34">
        <v>0</v>
      </c>
      <c r="H35" s="34">
        <f t="shared" si="0"/>
        <v>0</v>
      </c>
      <c r="I35" s="34">
        <v>0</v>
      </c>
      <c r="J35" s="34">
        <v>0</v>
      </c>
      <c r="K35" s="34">
        <v>0</v>
      </c>
      <c r="L35" s="34">
        <f t="shared" si="5"/>
        <v>0</v>
      </c>
      <c r="M35" s="34">
        <v>0</v>
      </c>
      <c r="N35" s="34">
        <v>0</v>
      </c>
      <c r="O35" s="34">
        <v>0</v>
      </c>
      <c r="P35" s="34">
        <f t="shared" si="6"/>
        <v>0</v>
      </c>
      <c r="Q35" s="34">
        <f t="shared" si="3"/>
        <v>0</v>
      </c>
      <c r="R35" s="34">
        <f t="shared" si="3"/>
        <v>0</v>
      </c>
      <c r="S35" s="34">
        <f t="shared" si="3"/>
        <v>0</v>
      </c>
      <c r="T35" s="35">
        <f t="shared" si="4"/>
        <v>0</v>
      </c>
    </row>
    <row r="36" spans="1:20" ht="20.100000000000001" customHeight="1" x14ac:dyDescent="0.2">
      <c r="A36" s="36">
        <v>27</v>
      </c>
      <c r="B36" s="31"/>
      <c r="C36" s="32" t="str">
        <f>'[2]4'!C38</f>
        <v>Wonokerto II</v>
      </c>
      <c r="D36" s="33"/>
      <c r="E36" s="34">
        <v>0</v>
      </c>
      <c r="F36" s="34">
        <v>0</v>
      </c>
      <c r="G36" s="34">
        <v>0</v>
      </c>
      <c r="H36" s="34">
        <f t="shared" si="0"/>
        <v>0</v>
      </c>
      <c r="I36" s="34">
        <v>0</v>
      </c>
      <c r="J36" s="34">
        <v>0</v>
      </c>
      <c r="K36" s="34">
        <v>0</v>
      </c>
      <c r="L36" s="34">
        <f t="shared" si="5"/>
        <v>0</v>
      </c>
      <c r="M36" s="34">
        <v>0</v>
      </c>
      <c r="N36" s="34">
        <v>0</v>
      </c>
      <c r="O36" s="34">
        <v>0</v>
      </c>
      <c r="P36" s="34">
        <f t="shared" si="6"/>
        <v>0</v>
      </c>
      <c r="Q36" s="34">
        <f t="shared" si="3"/>
        <v>0</v>
      </c>
      <c r="R36" s="34">
        <f t="shared" si="3"/>
        <v>0</v>
      </c>
      <c r="S36" s="34">
        <f t="shared" si="3"/>
        <v>0</v>
      </c>
      <c r="T36" s="35">
        <f t="shared" si="4"/>
        <v>0</v>
      </c>
    </row>
    <row r="37" spans="1:20" ht="20.100000000000001" customHeight="1" x14ac:dyDescent="0.2">
      <c r="A37" s="37" t="s">
        <v>14</v>
      </c>
      <c r="B37" s="38"/>
      <c r="C37" s="39"/>
      <c r="D37" s="40">
        <f>SUM(D10:D36)</f>
        <v>15498</v>
      </c>
      <c r="E37" s="41">
        <f>SUM(E10:E36)</f>
        <v>0</v>
      </c>
      <c r="F37" s="41">
        <f>SUM(F10:F36)</f>
        <v>6</v>
      </c>
      <c r="G37" s="41">
        <f>SUM(G10:G36)</f>
        <v>3</v>
      </c>
      <c r="H37" s="41">
        <f t="shared" ref="H37:T37" si="7">SUM(H10:H36)</f>
        <v>9</v>
      </c>
      <c r="I37" s="41">
        <f t="shared" si="7"/>
        <v>0</v>
      </c>
      <c r="J37" s="41">
        <f t="shared" si="7"/>
        <v>0</v>
      </c>
      <c r="K37" s="41">
        <f t="shared" si="7"/>
        <v>2</v>
      </c>
      <c r="L37" s="41">
        <f>SUM(L10:L36)</f>
        <v>2</v>
      </c>
      <c r="M37" s="41">
        <f t="shared" si="7"/>
        <v>1</v>
      </c>
      <c r="N37" s="41">
        <f t="shared" si="7"/>
        <v>2</v>
      </c>
      <c r="O37" s="41">
        <f t="shared" si="7"/>
        <v>2</v>
      </c>
      <c r="P37" s="42">
        <f t="shared" si="7"/>
        <v>5</v>
      </c>
      <c r="Q37" s="41">
        <f t="shared" si="7"/>
        <v>1</v>
      </c>
      <c r="R37" s="41">
        <f t="shared" si="7"/>
        <v>8</v>
      </c>
      <c r="S37" s="41">
        <f t="shared" si="7"/>
        <v>7</v>
      </c>
      <c r="T37" s="41">
        <f t="shared" si="7"/>
        <v>16</v>
      </c>
    </row>
    <row r="38" spans="1:20" ht="20.100000000000001" customHeight="1" thickBot="1" x14ac:dyDescent="0.25">
      <c r="A38" s="43" t="s">
        <v>15</v>
      </c>
      <c r="B38" s="44"/>
      <c r="C38" s="45"/>
      <c r="D38" s="46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8"/>
      <c r="P38" s="47"/>
      <c r="Q38" s="47"/>
      <c r="R38" s="47"/>
      <c r="S38" s="48"/>
      <c r="T38" s="49">
        <f>T37/D37*100000</f>
        <v>103.23912762937152</v>
      </c>
    </row>
    <row r="39" spans="1:20" x14ac:dyDescent="0.2">
      <c r="A39" s="50"/>
      <c r="B39" s="5"/>
      <c r="C39" s="5"/>
      <c r="D39" s="5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</row>
    <row r="40" spans="1:20" x14ac:dyDescent="0.2">
      <c r="A40" s="1" t="s">
        <v>16</v>
      </c>
    </row>
    <row r="41" spans="1:20" x14ac:dyDescent="0.2">
      <c r="A41" s="1" t="s">
        <v>17</v>
      </c>
      <c r="E41" s="1" t="s">
        <v>18</v>
      </c>
    </row>
    <row r="42" spans="1:20" x14ac:dyDescent="0.2">
      <c r="B42" s="51" t="s">
        <v>19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x14ac:dyDescent="0.2">
      <c r="B43" s="52" t="s">
        <v>20</v>
      </c>
    </row>
  </sheetData>
  <mergeCells count="10">
    <mergeCell ref="A37:C37"/>
    <mergeCell ref="A6:A8"/>
    <mergeCell ref="B6:B8"/>
    <mergeCell ref="C6:C8"/>
    <mergeCell ref="D6:D8"/>
    <mergeCell ref="E6:T6"/>
    <mergeCell ref="E7:H7"/>
    <mergeCell ref="I7:L7"/>
    <mergeCell ref="M7:P7"/>
    <mergeCell ref="Q7:T7"/>
  </mergeCells>
  <printOptions horizontalCentered="1"/>
  <pageMargins left="0.94" right="0.64" top="1.08" bottom="0.9" header="0" footer="0"/>
  <pageSetup paperSize="9" scale="5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</dc:creator>
  <cp:lastModifiedBy>proGram</cp:lastModifiedBy>
  <dcterms:created xsi:type="dcterms:W3CDTF">2018-09-27T06:01:21Z</dcterms:created>
  <dcterms:modified xsi:type="dcterms:W3CDTF">2018-09-27T06:06:49Z</dcterms:modified>
</cp:coreProperties>
</file>