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TATISTIK 2019\DATA SEKTORAL\"/>
    </mc:Choice>
  </mc:AlternateContent>
  <xr:revisionPtr revIDLastSave="0" documentId="8_{E5F69F2A-CD4A-4906-B75B-E556B27B0412}" xr6:coauthVersionLast="43" xr6:coauthVersionMax="43" xr10:uidLastSave="{00000000-0000-0000-0000-000000000000}"/>
  <bookViews>
    <workbookView xWindow="-120" yWindow="-120" windowWidth="20730" windowHeight="11160" xr2:uid="{3B913A84-529C-410E-853B-7876DC630B63}"/>
  </bookViews>
  <sheets>
    <sheet name="30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8" i="1" l="1"/>
  <c r="P38" i="1" s="1"/>
  <c r="M38" i="1"/>
  <c r="N38" i="1" s="1"/>
  <c r="K38" i="1"/>
  <c r="L38" i="1" s="1"/>
  <c r="I38" i="1"/>
  <c r="J38" i="1" s="1"/>
  <c r="G38" i="1"/>
  <c r="H38" i="1" s="1"/>
  <c r="E38" i="1"/>
  <c r="F38" i="1" s="1"/>
  <c r="D38" i="1"/>
  <c r="P37" i="1"/>
  <c r="N37" i="1"/>
  <c r="L37" i="1"/>
  <c r="J37" i="1"/>
  <c r="H37" i="1"/>
  <c r="F37" i="1"/>
  <c r="P36" i="1"/>
  <c r="N36" i="1"/>
  <c r="L36" i="1"/>
  <c r="J36" i="1"/>
  <c r="H36" i="1"/>
  <c r="F36" i="1"/>
  <c r="P35" i="1"/>
  <c r="N35" i="1"/>
  <c r="L35" i="1"/>
  <c r="J35" i="1"/>
  <c r="H35" i="1"/>
  <c r="F35" i="1"/>
  <c r="P34" i="1"/>
  <c r="N34" i="1"/>
  <c r="L34" i="1"/>
  <c r="J34" i="1"/>
  <c r="H34" i="1"/>
  <c r="F34" i="1"/>
  <c r="P33" i="1"/>
  <c r="N33" i="1"/>
  <c r="L33" i="1"/>
  <c r="J33" i="1"/>
  <c r="H33" i="1"/>
  <c r="F33" i="1"/>
  <c r="P32" i="1"/>
  <c r="N32" i="1"/>
  <c r="L32" i="1"/>
  <c r="J32" i="1"/>
  <c r="H32" i="1"/>
  <c r="F32" i="1"/>
  <c r="P31" i="1"/>
  <c r="N31" i="1"/>
  <c r="L31" i="1"/>
  <c r="J31" i="1"/>
  <c r="H31" i="1"/>
  <c r="F31" i="1"/>
  <c r="P30" i="1"/>
  <c r="N30" i="1"/>
  <c r="L30" i="1"/>
  <c r="J30" i="1"/>
  <c r="H30" i="1"/>
  <c r="F30" i="1"/>
  <c r="A30" i="1"/>
  <c r="P29" i="1"/>
  <c r="N29" i="1"/>
  <c r="L29" i="1"/>
  <c r="J29" i="1"/>
  <c r="H29" i="1"/>
  <c r="F29" i="1"/>
  <c r="A29" i="1"/>
  <c r="P28" i="1"/>
  <c r="N28" i="1"/>
  <c r="L28" i="1"/>
  <c r="J28" i="1"/>
  <c r="H28" i="1"/>
  <c r="F28" i="1"/>
  <c r="A28" i="1"/>
  <c r="P27" i="1"/>
  <c r="N27" i="1"/>
  <c r="L27" i="1"/>
  <c r="J27" i="1"/>
  <c r="H27" i="1"/>
  <c r="F27" i="1"/>
  <c r="A27" i="1"/>
  <c r="P26" i="1"/>
  <c r="N26" i="1"/>
  <c r="L26" i="1"/>
  <c r="H26" i="1"/>
  <c r="F26" i="1"/>
  <c r="A26" i="1"/>
  <c r="P25" i="1"/>
  <c r="N25" i="1"/>
  <c r="L25" i="1"/>
  <c r="J25" i="1"/>
  <c r="H25" i="1"/>
  <c r="F25" i="1"/>
  <c r="A25" i="1"/>
  <c r="P24" i="1"/>
  <c r="N24" i="1"/>
  <c r="L24" i="1"/>
  <c r="J24" i="1"/>
  <c r="H24" i="1"/>
  <c r="F24" i="1"/>
  <c r="A24" i="1"/>
  <c r="P23" i="1"/>
  <c r="N23" i="1"/>
  <c r="L23" i="1"/>
  <c r="J23" i="1"/>
  <c r="H23" i="1"/>
  <c r="F23" i="1"/>
  <c r="A23" i="1"/>
  <c r="P22" i="1"/>
  <c r="N22" i="1"/>
  <c r="L22" i="1"/>
  <c r="J22" i="1"/>
  <c r="H22" i="1"/>
  <c r="F22" i="1"/>
  <c r="A22" i="1"/>
  <c r="P21" i="1"/>
  <c r="N21" i="1"/>
  <c r="L21" i="1"/>
  <c r="J21" i="1"/>
  <c r="H21" i="1"/>
  <c r="F21" i="1"/>
  <c r="A21" i="1"/>
  <c r="P20" i="1"/>
  <c r="N20" i="1"/>
  <c r="L20" i="1"/>
  <c r="J20" i="1"/>
  <c r="H20" i="1"/>
  <c r="F20" i="1"/>
  <c r="A20" i="1"/>
  <c r="P19" i="1"/>
  <c r="N19" i="1"/>
  <c r="L19" i="1"/>
  <c r="J19" i="1"/>
  <c r="H19" i="1"/>
  <c r="F19" i="1"/>
  <c r="A19" i="1"/>
  <c r="P18" i="1"/>
  <c r="N18" i="1"/>
  <c r="L18" i="1"/>
  <c r="J18" i="1"/>
  <c r="H18" i="1"/>
  <c r="F18" i="1"/>
  <c r="A18" i="1"/>
  <c r="P17" i="1"/>
  <c r="N17" i="1"/>
  <c r="L17" i="1"/>
  <c r="J17" i="1"/>
  <c r="H17" i="1"/>
  <c r="F17" i="1"/>
  <c r="A17" i="1"/>
  <c r="P16" i="1"/>
  <c r="N16" i="1"/>
  <c r="L16" i="1"/>
  <c r="H16" i="1"/>
  <c r="F16" i="1"/>
  <c r="A16" i="1"/>
  <c r="P15" i="1"/>
  <c r="N15" i="1"/>
  <c r="L15" i="1"/>
  <c r="J15" i="1"/>
  <c r="H15" i="1"/>
  <c r="F15" i="1"/>
  <c r="A15" i="1"/>
  <c r="P14" i="1"/>
  <c r="N14" i="1"/>
  <c r="L14" i="1"/>
  <c r="J14" i="1"/>
  <c r="H14" i="1"/>
  <c r="F14" i="1"/>
  <c r="A14" i="1"/>
  <c r="P13" i="1"/>
  <c r="N13" i="1"/>
  <c r="L13" i="1"/>
  <c r="J13" i="1"/>
  <c r="H13" i="1"/>
  <c r="F13" i="1"/>
  <c r="A13" i="1"/>
  <c r="P12" i="1"/>
  <c r="N12" i="1"/>
  <c r="L12" i="1"/>
  <c r="J12" i="1"/>
  <c r="H12" i="1"/>
  <c r="F12" i="1"/>
  <c r="A12" i="1"/>
  <c r="P11" i="1"/>
  <c r="N11" i="1"/>
  <c r="L11" i="1"/>
  <c r="J11" i="1"/>
  <c r="H11" i="1"/>
  <c r="F11" i="1"/>
  <c r="A11" i="1"/>
  <c r="H5" i="1"/>
  <c r="G5" i="1"/>
  <c r="H4" i="1"/>
  <c r="G4" i="1"/>
</calcChain>
</file>

<file path=xl/sharedStrings.xml><?xml version="1.0" encoding="utf-8"?>
<sst xmlns="http://schemas.openxmlformats.org/spreadsheetml/2006/main" count="81" uniqueCount="44">
  <si>
    <t>TABEL 30</t>
  </si>
  <si>
    <t>PERSENTASE CAKUPAN IMUNISASI TT PADA IBU HAMIL MENURUT KECAMATAN DAN PUSKESMAS</t>
  </si>
  <si>
    <t>NO</t>
  </si>
  <si>
    <t>KECAMATAN</t>
  </si>
  <si>
    <t>PUSKESMAS</t>
  </si>
  <si>
    <t>JUMLAH IBU HAMIL</t>
  </si>
  <si>
    <t>IMUNISASI TETANUS TOKSOID PADA IBU HAMIL</t>
  </si>
  <si>
    <t>TT-1</t>
  </si>
  <si>
    <t>TT-2</t>
  </si>
  <si>
    <t>TT-3</t>
  </si>
  <si>
    <t>TT-4</t>
  </si>
  <si>
    <t>TT-5</t>
  </si>
  <si>
    <t>TT2+</t>
  </si>
  <si>
    <t>JUMLAH</t>
  </si>
  <si>
    <t>%</t>
  </si>
  <si>
    <t>Kandangserang</t>
  </si>
  <si>
    <t>Paninggaran</t>
  </si>
  <si>
    <t>Lebakbarang</t>
  </si>
  <si>
    <t>Petungkriono</t>
  </si>
  <si>
    <t>Talun</t>
  </si>
  <si>
    <t>Doro 1</t>
  </si>
  <si>
    <t>Doro 2</t>
  </si>
  <si>
    <t>Karanganyar</t>
  </si>
  <si>
    <t>Kajen 1</t>
  </si>
  <si>
    <t>Kajen 2</t>
  </si>
  <si>
    <t>Kesesi 1</t>
  </si>
  <si>
    <t>Kesesi 2</t>
  </si>
  <si>
    <t>Sragi 1</t>
  </si>
  <si>
    <t>Sragi 2</t>
  </si>
  <si>
    <t>Siwalan</t>
  </si>
  <si>
    <t>Bojong 1</t>
  </si>
  <si>
    <t>Bojong 2</t>
  </si>
  <si>
    <t>Wonopringgo</t>
  </si>
  <si>
    <t>Kedungwuni 1</t>
  </si>
  <si>
    <t>Kedungwuni 2</t>
  </si>
  <si>
    <t>Karangdadap</t>
  </si>
  <si>
    <t>Buaran</t>
  </si>
  <si>
    <t>Tirto 1</t>
  </si>
  <si>
    <t>Tirto 2</t>
  </si>
  <si>
    <t>Wiradesa</t>
  </si>
  <si>
    <t>Wonokerto 1</t>
  </si>
  <si>
    <t>Wonokerto 2</t>
  </si>
  <si>
    <t>JUMLAH (KAB/KOTA)</t>
  </si>
  <si>
    <t>Sumber: Bidang Pencegahan dan Pengendalian Penyakit Dinas Kesehatan Kabupaten Pekalongan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</si>
</sst>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_);_(@_)"/>
  </numFmts>
  <fonts count="5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2" fillId="0" borderId="13" xfId="1" applyNumberFormat="1" applyFont="1" applyBorder="1" applyAlignment="1">
      <alignment horizontal="center"/>
    </xf>
    <xf numFmtId="37" fontId="2" fillId="0" borderId="13" xfId="2" applyNumberFormat="1" applyFont="1" applyBorder="1" applyAlignment="1">
      <alignment vertical="center"/>
    </xf>
    <xf numFmtId="165" fontId="2" fillId="0" borderId="13" xfId="2" applyNumberFormat="1" applyFont="1" applyBorder="1" applyAlignment="1">
      <alignment vertical="center"/>
    </xf>
    <xf numFmtId="165" fontId="2" fillId="0" borderId="14" xfId="2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165" fontId="2" fillId="0" borderId="2" xfId="2" applyNumberFormat="1" applyFont="1" applyBorder="1" applyAlignment="1">
      <alignment vertical="center"/>
    </xf>
    <xf numFmtId="37" fontId="2" fillId="0" borderId="2" xfId="2" applyNumberFormat="1" applyFont="1" applyBorder="1" applyAlignment="1">
      <alignment vertical="center"/>
    </xf>
    <xf numFmtId="165" fontId="2" fillId="0" borderId="15" xfId="2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165" fontId="2" fillId="0" borderId="12" xfId="2" applyNumberFormat="1" applyFont="1" applyBorder="1" applyAlignment="1">
      <alignment vertical="center"/>
    </xf>
    <xf numFmtId="37" fontId="2" fillId="0" borderId="12" xfId="2" applyNumberFormat="1" applyFont="1" applyBorder="1" applyAlignment="1">
      <alignment vertical="center"/>
    </xf>
    <xf numFmtId="165" fontId="2" fillId="0" borderId="5" xfId="2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7" fontId="2" fillId="0" borderId="16" xfId="2" applyNumberFormat="1" applyFont="1" applyBorder="1" applyAlignment="1">
      <alignment vertical="center"/>
    </xf>
    <xf numFmtId="165" fontId="2" fillId="0" borderId="16" xfId="2" applyNumberFormat="1" applyFont="1" applyBorder="1" applyAlignment="1">
      <alignment vertical="center"/>
    </xf>
    <xf numFmtId="165" fontId="2" fillId="0" borderId="18" xfId="2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FIL%202018%20(FIX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</sheetNames>
    <sheetDataSet>
      <sheetData sheetId="0"/>
      <sheetData sheetId="1">
        <row r="5">
          <cell r="E5" t="str">
            <v>KABUPATEN</v>
          </cell>
          <cell r="F5" t="str">
            <v>PEKALONGAN</v>
          </cell>
        </row>
        <row r="6">
          <cell r="E6" t="str">
            <v xml:space="preserve">TAHUN </v>
          </cell>
          <cell r="F6">
            <v>2018</v>
          </cell>
        </row>
      </sheetData>
      <sheetData sheetId="2"/>
      <sheetData sheetId="3"/>
      <sheetData sheetId="4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  <row r="15">
          <cell r="A15">
            <v>4</v>
          </cell>
        </row>
        <row r="16">
          <cell r="A16">
            <v>5</v>
          </cell>
        </row>
        <row r="17">
          <cell r="A17">
            <v>6</v>
          </cell>
        </row>
        <row r="18">
          <cell r="A18">
            <v>7</v>
          </cell>
        </row>
        <row r="19">
          <cell r="A19">
            <v>8</v>
          </cell>
        </row>
        <row r="20">
          <cell r="A20">
            <v>9</v>
          </cell>
        </row>
        <row r="21">
          <cell r="A21">
            <v>10</v>
          </cell>
        </row>
        <row r="22">
          <cell r="A22">
            <v>11</v>
          </cell>
        </row>
        <row r="23">
          <cell r="A23">
            <v>12</v>
          </cell>
        </row>
        <row r="24">
          <cell r="A24">
            <v>13</v>
          </cell>
        </row>
        <row r="25">
          <cell r="A25">
            <v>14</v>
          </cell>
        </row>
        <row r="26">
          <cell r="A26">
            <v>15</v>
          </cell>
        </row>
        <row r="27">
          <cell r="A27">
            <v>16</v>
          </cell>
        </row>
        <row r="28">
          <cell r="A28">
            <v>17</v>
          </cell>
        </row>
        <row r="29">
          <cell r="A29">
            <v>18</v>
          </cell>
        </row>
        <row r="30">
          <cell r="A30">
            <v>19</v>
          </cell>
        </row>
        <row r="31">
          <cell r="A31">
            <v>20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281C1-EF6E-47E2-87A5-B72993D8AF22}">
  <sheetPr codeName="Sheet37">
    <tabColor theme="9" tint="-0.249977111117893"/>
    <pageSetUpPr fitToPage="1"/>
  </sheetPr>
  <dimension ref="A1:Q41"/>
  <sheetViews>
    <sheetView tabSelected="1" zoomScale="70" zoomScaleNormal="70" workbookViewId="0">
      <selection activeCell="A3" sqref="A3"/>
    </sheetView>
  </sheetViews>
  <sheetFormatPr defaultRowHeight="15" x14ac:dyDescent="0.2"/>
  <cols>
    <col min="1" max="1" width="5.7109375" style="2" customWidth="1"/>
    <col min="2" max="3" width="21.7109375" style="2" customWidth="1"/>
    <col min="4" max="4" width="15.28515625" style="2" customWidth="1"/>
    <col min="5" max="5" width="10.7109375" style="2" customWidth="1"/>
    <col min="6" max="6" width="11.85546875" style="2" customWidth="1"/>
    <col min="7" max="7" width="10.7109375" style="2" customWidth="1"/>
    <col min="8" max="8" width="12.42578125" style="2" customWidth="1"/>
    <col min="9" max="9" width="10.7109375" style="2" customWidth="1"/>
    <col min="10" max="10" width="11.85546875" style="2" customWidth="1"/>
    <col min="11" max="11" width="10.7109375" style="2" customWidth="1"/>
    <col min="12" max="12" width="11.85546875" style="2" customWidth="1"/>
    <col min="13" max="15" width="10.7109375" style="2" customWidth="1"/>
    <col min="16" max="16" width="12.140625" style="2" customWidth="1"/>
    <col min="17" max="256" width="9.140625" style="2"/>
    <col min="257" max="257" width="5.7109375" style="2" customWidth="1"/>
    <col min="258" max="259" width="21.7109375" style="2" customWidth="1"/>
    <col min="260" max="260" width="15.28515625" style="2" customWidth="1"/>
    <col min="261" max="261" width="10.7109375" style="2" customWidth="1"/>
    <col min="262" max="262" width="11.85546875" style="2" customWidth="1"/>
    <col min="263" max="263" width="10.7109375" style="2" customWidth="1"/>
    <col min="264" max="264" width="12.42578125" style="2" customWidth="1"/>
    <col min="265" max="265" width="10.7109375" style="2" customWidth="1"/>
    <col min="266" max="266" width="11.85546875" style="2" customWidth="1"/>
    <col min="267" max="267" width="10.7109375" style="2" customWidth="1"/>
    <col min="268" max="268" width="11.85546875" style="2" customWidth="1"/>
    <col min="269" max="271" width="10.7109375" style="2" customWidth="1"/>
    <col min="272" max="272" width="12.140625" style="2" customWidth="1"/>
    <col min="273" max="512" width="9.140625" style="2"/>
    <col min="513" max="513" width="5.7109375" style="2" customWidth="1"/>
    <col min="514" max="515" width="21.7109375" style="2" customWidth="1"/>
    <col min="516" max="516" width="15.28515625" style="2" customWidth="1"/>
    <col min="517" max="517" width="10.7109375" style="2" customWidth="1"/>
    <col min="518" max="518" width="11.85546875" style="2" customWidth="1"/>
    <col min="519" max="519" width="10.7109375" style="2" customWidth="1"/>
    <col min="520" max="520" width="12.42578125" style="2" customWidth="1"/>
    <col min="521" max="521" width="10.7109375" style="2" customWidth="1"/>
    <col min="522" max="522" width="11.85546875" style="2" customWidth="1"/>
    <col min="523" max="523" width="10.7109375" style="2" customWidth="1"/>
    <col min="524" max="524" width="11.85546875" style="2" customWidth="1"/>
    <col min="525" max="527" width="10.7109375" style="2" customWidth="1"/>
    <col min="528" max="528" width="12.140625" style="2" customWidth="1"/>
    <col min="529" max="768" width="9.140625" style="2"/>
    <col min="769" max="769" width="5.7109375" style="2" customWidth="1"/>
    <col min="770" max="771" width="21.7109375" style="2" customWidth="1"/>
    <col min="772" max="772" width="15.28515625" style="2" customWidth="1"/>
    <col min="773" max="773" width="10.7109375" style="2" customWidth="1"/>
    <col min="774" max="774" width="11.85546875" style="2" customWidth="1"/>
    <col min="775" max="775" width="10.7109375" style="2" customWidth="1"/>
    <col min="776" max="776" width="12.42578125" style="2" customWidth="1"/>
    <col min="777" max="777" width="10.7109375" style="2" customWidth="1"/>
    <col min="778" max="778" width="11.85546875" style="2" customWidth="1"/>
    <col min="779" max="779" width="10.7109375" style="2" customWidth="1"/>
    <col min="780" max="780" width="11.85546875" style="2" customWidth="1"/>
    <col min="781" max="783" width="10.7109375" style="2" customWidth="1"/>
    <col min="784" max="784" width="12.140625" style="2" customWidth="1"/>
    <col min="785" max="1024" width="9.140625" style="2"/>
    <col min="1025" max="1025" width="5.7109375" style="2" customWidth="1"/>
    <col min="1026" max="1027" width="21.7109375" style="2" customWidth="1"/>
    <col min="1028" max="1028" width="15.28515625" style="2" customWidth="1"/>
    <col min="1029" max="1029" width="10.7109375" style="2" customWidth="1"/>
    <col min="1030" max="1030" width="11.85546875" style="2" customWidth="1"/>
    <col min="1031" max="1031" width="10.7109375" style="2" customWidth="1"/>
    <col min="1032" max="1032" width="12.42578125" style="2" customWidth="1"/>
    <col min="1033" max="1033" width="10.7109375" style="2" customWidth="1"/>
    <col min="1034" max="1034" width="11.85546875" style="2" customWidth="1"/>
    <col min="1035" max="1035" width="10.7109375" style="2" customWidth="1"/>
    <col min="1036" max="1036" width="11.85546875" style="2" customWidth="1"/>
    <col min="1037" max="1039" width="10.7109375" style="2" customWidth="1"/>
    <col min="1040" max="1040" width="12.140625" style="2" customWidth="1"/>
    <col min="1041" max="1280" width="9.140625" style="2"/>
    <col min="1281" max="1281" width="5.7109375" style="2" customWidth="1"/>
    <col min="1282" max="1283" width="21.7109375" style="2" customWidth="1"/>
    <col min="1284" max="1284" width="15.28515625" style="2" customWidth="1"/>
    <col min="1285" max="1285" width="10.7109375" style="2" customWidth="1"/>
    <col min="1286" max="1286" width="11.85546875" style="2" customWidth="1"/>
    <col min="1287" max="1287" width="10.7109375" style="2" customWidth="1"/>
    <col min="1288" max="1288" width="12.42578125" style="2" customWidth="1"/>
    <col min="1289" max="1289" width="10.7109375" style="2" customWidth="1"/>
    <col min="1290" max="1290" width="11.85546875" style="2" customWidth="1"/>
    <col min="1291" max="1291" width="10.7109375" style="2" customWidth="1"/>
    <col min="1292" max="1292" width="11.85546875" style="2" customWidth="1"/>
    <col min="1293" max="1295" width="10.7109375" style="2" customWidth="1"/>
    <col min="1296" max="1296" width="12.140625" style="2" customWidth="1"/>
    <col min="1297" max="1536" width="9.140625" style="2"/>
    <col min="1537" max="1537" width="5.7109375" style="2" customWidth="1"/>
    <col min="1538" max="1539" width="21.7109375" style="2" customWidth="1"/>
    <col min="1540" max="1540" width="15.28515625" style="2" customWidth="1"/>
    <col min="1541" max="1541" width="10.7109375" style="2" customWidth="1"/>
    <col min="1542" max="1542" width="11.85546875" style="2" customWidth="1"/>
    <col min="1543" max="1543" width="10.7109375" style="2" customWidth="1"/>
    <col min="1544" max="1544" width="12.42578125" style="2" customWidth="1"/>
    <col min="1545" max="1545" width="10.7109375" style="2" customWidth="1"/>
    <col min="1546" max="1546" width="11.85546875" style="2" customWidth="1"/>
    <col min="1547" max="1547" width="10.7109375" style="2" customWidth="1"/>
    <col min="1548" max="1548" width="11.85546875" style="2" customWidth="1"/>
    <col min="1549" max="1551" width="10.7109375" style="2" customWidth="1"/>
    <col min="1552" max="1552" width="12.140625" style="2" customWidth="1"/>
    <col min="1553" max="1792" width="9.140625" style="2"/>
    <col min="1793" max="1793" width="5.7109375" style="2" customWidth="1"/>
    <col min="1794" max="1795" width="21.7109375" style="2" customWidth="1"/>
    <col min="1796" max="1796" width="15.28515625" style="2" customWidth="1"/>
    <col min="1797" max="1797" width="10.7109375" style="2" customWidth="1"/>
    <col min="1798" max="1798" width="11.85546875" style="2" customWidth="1"/>
    <col min="1799" max="1799" width="10.7109375" style="2" customWidth="1"/>
    <col min="1800" max="1800" width="12.42578125" style="2" customWidth="1"/>
    <col min="1801" max="1801" width="10.7109375" style="2" customWidth="1"/>
    <col min="1802" max="1802" width="11.85546875" style="2" customWidth="1"/>
    <col min="1803" max="1803" width="10.7109375" style="2" customWidth="1"/>
    <col min="1804" max="1804" width="11.85546875" style="2" customWidth="1"/>
    <col min="1805" max="1807" width="10.7109375" style="2" customWidth="1"/>
    <col min="1808" max="1808" width="12.140625" style="2" customWidth="1"/>
    <col min="1809" max="2048" width="9.140625" style="2"/>
    <col min="2049" max="2049" width="5.7109375" style="2" customWidth="1"/>
    <col min="2050" max="2051" width="21.7109375" style="2" customWidth="1"/>
    <col min="2052" max="2052" width="15.28515625" style="2" customWidth="1"/>
    <col min="2053" max="2053" width="10.7109375" style="2" customWidth="1"/>
    <col min="2054" max="2054" width="11.85546875" style="2" customWidth="1"/>
    <col min="2055" max="2055" width="10.7109375" style="2" customWidth="1"/>
    <col min="2056" max="2056" width="12.42578125" style="2" customWidth="1"/>
    <col min="2057" max="2057" width="10.7109375" style="2" customWidth="1"/>
    <col min="2058" max="2058" width="11.85546875" style="2" customWidth="1"/>
    <col min="2059" max="2059" width="10.7109375" style="2" customWidth="1"/>
    <col min="2060" max="2060" width="11.85546875" style="2" customWidth="1"/>
    <col min="2061" max="2063" width="10.7109375" style="2" customWidth="1"/>
    <col min="2064" max="2064" width="12.140625" style="2" customWidth="1"/>
    <col min="2065" max="2304" width="9.140625" style="2"/>
    <col min="2305" max="2305" width="5.7109375" style="2" customWidth="1"/>
    <col min="2306" max="2307" width="21.7109375" style="2" customWidth="1"/>
    <col min="2308" max="2308" width="15.28515625" style="2" customWidth="1"/>
    <col min="2309" max="2309" width="10.7109375" style="2" customWidth="1"/>
    <col min="2310" max="2310" width="11.85546875" style="2" customWidth="1"/>
    <col min="2311" max="2311" width="10.7109375" style="2" customWidth="1"/>
    <col min="2312" max="2312" width="12.42578125" style="2" customWidth="1"/>
    <col min="2313" max="2313" width="10.7109375" style="2" customWidth="1"/>
    <col min="2314" max="2314" width="11.85546875" style="2" customWidth="1"/>
    <col min="2315" max="2315" width="10.7109375" style="2" customWidth="1"/>
    <col min="2316" max="2316" width="11.85546875" style="2" customWidth="1"/>
    <col min="2317" max="2319" width="10.7109375" style="2" customWidth="1"/>
    <col min="2320" max="2320" width="12.140625" style="2" customWidth="1"/>
    <col min="2321" max="2560" width="9.140625" style="2"/>
    <col min="2561" max="2561" width="5.7109375" style="2" customWidth="1"/>
    <col min="2562" max="2563" width="21.7109375" style="2" customWidth="1"/>
    <col min="2564" max="2564" width="15.28515625" style="2" customWidth="1"/>
    <col min="2565" max="2565" width="10.7109375" style="2" customWidth="1"/>
    <col min="2566" max="2566" width="11.85546875" style="2" customWidth="1"/>
    <col min="2567" max="2567" width="10.7109375" style="2" customWidth="1"/>
    <col min="2568" max="2568" width="12.42578125" style="2" customWidth="1"/>
    <col min="2569" max="2569" width="10.7109375" style="2" customWidth="1"/>
    <col min="2570" max="2570" width="11.85546875" style="2" customWidth="1"/>
    <col min="2571" max="2571" width="10.7109375" style="2" customWidth="1"/>
    <col min="2572" max="2572" width="11.85546875" style="2" customWidth="1"/>
    <col min="2573" max="2575" width="10.7109375" style="2" customWidth="1"/>
    <col min="2576" max="2576" width="12.140625" style="2" customWidth="1"/>
    <col min="2577" max="2816" width="9.140625" style="2"/>
    <col min="2817" max="2817" width="5.7109375" style="2" customWidth="1"/>
    <col min="2818" max="2819" width="21.7109375" style="2" customWidth="1"/>
    <col min="2820" max="2820" width="15.28515625" style="2" customWidth="1"/>
    <col min="2821" max="2821" width="10.7109375" style="2" customWidth="1"/>
    <col min="2822" max="2822" width="11.85546875" style="2" customWidth="1"/>
    <col min="2823" max="2823" width="10.7109375" style="2" customWidth="1"/>
    <col min="2824" max="2824" width="12.42578125" style="2" customWidth="1"/>
    <col min="2825" max="2825" width="10.7109375" style="2" customWidth="1"/>
    <col min="2826" max="2826" width="11.85546875" style="2" customWidth="1"/>
    <col min="2827" max="2827" width="10.7109375" style="2" customWidth="1"/>
    <col min="2828" max="2828" width="11.85546875" style="2" customWidth="1"/>
    <col min="2829" max="2831" width="10.7109375" style="2" customWidth="1"/>
    <col min="2832" max="2832" width="12.140625" style="2" customWidth="1"/>
    <col min="2833" max="3072" width="9.140625" style="2"/>
    <col min="3073" max="3073" width="5.7109375" style="2" customWidth="1"/>
    <col min="3074" max="3075" width="21.7109375" style="2" customWidth="1"/>
    <col min="3076" max="3076" width="15.28515625" style="2" customWidth="1"/>
    <col min="3077" max="3077" width="10.7109375" style="2" customWidth="1"/>
    <col min="3078" max="3078" width="11.85546875" style="2" customWidth="1"/>
    <col min="3079" max="3079" width="10.7109375" style="2" customWidth="1"/>
    <col min="3080" max="3080" width="12.42578125" style="2" customWidth="1"/>
    <col min="3081" max="3081" width="10.7109375" style="2" customWidth="1"/>
    <col min="3082" max="3082" width="11.85546875" style="2" customWidth="1"/>
    <col min="3083" max="3083" width="10.7109375" style="2" customWidth="1"/>
    <col min="3084" max="3084" width="11.85546875" style="2" customWidth="1"/>
    <col min="3085" max="3087" width="10.7109375" style="2" customWidth="1"/>
    <col min="3088" max="3088" width="12.140625" style="2" customWidth="1"/>
    <col min="3089" max="3328" width="9.140625" style="2"/>
    <col min="3329" max="3329" width="5.7109375" style="2" customWidth="1"/>
    <col min="3330" max="3331" width="21.7109375" style="2" customWidth="1"/>
    <col min="3332" max="3332" width="15.28515625" style="2" customWidth="1"/>
    <col min="3333" max="3333" width="10.7109375" style="2" customWidth="1"/>
    <col min="3334" max="3334" width="11.85546875" style="2" customWidth="1"/>
    <col min="3335" max="3335" width="10.7109375" style="2" customWidth="1"/>
    <col min="3336" max="3336" width="12.42578125" style="2" customWidth="1"/>
    <col min="3337" max="3337" width="10.7109375" style="2" customWidth="1"/>
    <col min="3338" max="3338" width="11.85546875" style="2" customWidth="1"/>
    <col min="3339" max="3339" width="10.7109375" style="2" customWidth="1"/>
    <col min="3340" max="3340" width="11.85546875" style="2" customWidth="1"/>
    <col min="3341" max="3343" width="10.7109375" style="2" customWidth="1"/>
    <col min="3344" max="3344" width="12.140625" style="2" customWidth="1"/>
    <col min="3345" max="3584" width="9.140625" style="2"/>
    <col min="3585" max="3585" width="5.7109375" style="2" customWidth="1"/>
    <col min="3586" max="3587" width="21.7109375" style="2" customWidth="1"/>
    <col min="3588" max="3588" width="15.28515625" style="2" customWidth="1"/>
    <col min="3589" max="3589" width="10.7109375" style="2" customWidth="1"/>
    <col min="3590" max="3590" width="11.85546875" style="2" customWidth="1"/>
    <col min="3591" max="3591" width="10.7109375" style="2" customWidth="1"/>
    <col min="3592" max="3592" width="12.42578125" style="2" customWidth="1"/>
    <col min="3593" max="3593" width="10.7109375" style="2" customWidth="1"/>
    <col min="3594" max="3594" width="11.85546875" style="2" customWidth="1"/>
    <col min="3595" max="3595" width="10.7109375" style="2" customWidth="1"/>
    <col min="3596" max="3596" width="11.85546875" style="2" customWidth="1"/>
    <col min="3597" max="3599" width="10.7109375" style="2" customWidth="1"/>
    <col min="3600" max="3600" width="12.140625" style="2" customWidth="1"/>
    <col min="3601" max="3840" width="9.140625" style="2"/>
    <col min="3841" max="3841" width="5.7109375" style="2" customWidth="1"/>
    <col min="3842" max="3843" width="21.7109375" style="2" customWidth="1"/>
    <col min="3844" max="3844" width="15.28515625" style="2" customWidth="1"/>
    <col min="3845" max="3845" width="10.7109375" style="2" customWidth="1"/>
    <col min="3846" max="3846" width="11.85546875" style="2" customWidth="1"/>
    <col min="3847" max="3847" width="10.7109375" style="2" customWidth="1"/>
    <col min="3848" max="3848" width="12.42578125" style="2" customWidth="1"/>
    <col min="3849" max="3849" width="10.7109375" style="2" customWidth="1"/>
    <col min="3850" max="3850" width="11.85546875" style="2" customWidth="1"/>
    <col min="3851" max="3851" width="10.7109375" style="2" customWidth="1"/>
    <col min="3852" max="3852" width="11.85546875" style="2" customWidth="1"/>
    <col min="3853" max="3855" width="10.7109375" style="2" customWidth="1"/>
    <col min="3856" max="3856" width="12.140625" style="2" customWidth="1"/>
    <col min="3857" max="4096" width="9.140625" style="2"/>
    <col min="4097" max="4097" width="5.7109375" style="2" customWidth="1"/>
    <col min="4098" max="4099" width="21.7109375" style="2" customWidth="1"/>
    <col min="4100" max="4100" width="15.28515625" style="2" customWidth="1"/>
    <col min="4101" max="4101" width="10.7109375" style="2" customWidth="1"/>
    <col min="4102" max="4102" width="11.85546875" style="2" customWidth="1"/>
    <col min="4103" max="4103" width="10.7109375" style="2" customWidth="1"/>
    <col min="4104" max="4104" width="12.42578125" style="2" customWidth="1"/>
    <col min="4105" max="4105" width="10.7109375" style="2" customWidth="1"/>
    <col min="4106" max="4106" width="11.85546875" style="2" customWidth="1"/>
    <col min="4107" max="4107" width="10.7109375" style="2" customWidth="1"/>
    <col min="4108" max="4108" width="11.85546875" style="2" customWidth="1"/>
    <col min="4109" max="4111" width="10.7109375" style="2" customWidth="1"/>
    <col min="4112" max="4112" width="12.140625" style="2" customWidth="1"/>
    <col min="4113" max="4352" width="9.140625" style="2"/>
    <col min="4353" max="4353" width="5.7109375" style="2" customWidth="1"/>
    <col min="4354" max="4355" width="21.7109375" style="2" customWidth="1"/>
    <col min="4356" max="4356" width="15.28515625" style="2" customWidth="1"/>
    <col min="4357" max="4357" width="10.7109375" style="2" customWidth="1"/>
    <col min="4358" max="4358" width="11.85546875" style="2" customWidth="1"/>
    <col min="4359" max="4359" width="10.7109375" style="2" customWidth="1"/>
    <col min="4360" max="4360" width="12.42578125" style="2" customWidth="1"/>
    <col min="4361" max="4361" width="10.7109375" style="2" customWidth="1"/>
    <col min="4362" max="4362" width="11.85546875" style="2" customWidth="1"/>
    <col min="4363" max="4363" width="10.7109375" style="2" customWidth="1"/>
    <col min="4364" max="4364" width="11.85546875" style="2" customWidth="1"/>
    <col min="4365" max="4367" width="10.7109375" style="2" customWidth="1"/>
    <col min="4368" max="4368" width="12.140625" style="2" customWidth="1"/>
    <col min="4369" max="4608" width="9.140625" style="2"/>
    <col min="4609" max="4609" width="5.7109375" style="2" customWidth="1"/>
    <col min="4610" max="4611" width="21.7109375" style="2" customWidth="1"/>
    <col min="4612" max="4612" width="15.28515625" style="2" customWidth="1"/>
    <col min="4613" max="4613" width="10.7109375" style="2" customWidth="1"/>
    <col min="4614" max="4614" width="11.85546875" style="2" customWidth="1"/>
    <col min="4615" max="4615" width="10.7109375" style="2" customWidth="1"/>
    <col min="4616" max="4616" width="12.42578125" style="2" customWidth="1"/>
    <col min="4617" max="4617" width="10.7109375" style="2" customWidth="1"/>
    <col min="4618" max="4618" width="11.85546875" style="2" customWidth="1"/>
    <col min="4619" max="4619" width="10.7109375" style="2" customWidth="1"/>
    <col min="4620" max="4620" width="11.85546875" style="2" customWidth="1"/>
    <col min="4621" max="4623" width="10.7109375" style="2" customWidth="1"/>
    <col min="4624" max="4624" width="12.140625" style="2" customWidth="1"/>
    <col min="4625" max="4864" width="9.140625" style="2"/>
    <col min="4865" max="4865" width="5.7109375" style="2" customWidth="1"/>
    <col min="4866" max="4867" width="21.7109375" style="2" customWidth="1"/>
    <col min="4868" max="4868" width="15.28515625" style="2" customWidth="1"/>
    <col min="4869" max="4869" width="10.7109375" style="2" customWidth="1"/>
    <col min="4870" max="4870" width="11.85546875" style="2" customWidth="1"/>
    <col min="4871" max="4871" width="10.7109375" style="2" customWidth="1"/>
    <col min="4872" max="4872" width="12.42578125" style="2" customWidth="1"/>
    <col min="4873" max="4873" width="10.7109375" style="2" customWidth="1"/>
    <col min="4874" max="4874" width="11.85546875" style="2" customWidth="1"/>
    <col min="4875" max="4875" width="10.7109375" style="2" customWidth="1"/>
    <col min="4876" max="4876" width="11.85546875" style="2" customWidth="1"/>
    <col min="4877" max="4879" width="10.7109375" style="2" customWidth="1"/>
    <col min="4880" max="4880" width="12.140625" style="2" customWidth="1"/>
    <col min="4881" max="5120" width="9.140625" style="2"/>
    <col min="5121" max="5121" width="5.7109375" style="2" customWidth="1"/>
    <col min="5122" max="5123" width="21.7109375" style="2" customWidth="1"/>
    <col min="5124" max="5124" width="15.28515625" style="2" customWidth="1"/>
    <col min="5125" max="5125" width="10.7109375" style="2" customWidth="1"/>
    <col min="5126" max="5126" width="11.85546875" style="2" customWidth="1"/>
    <col min="5127" max="5127" width="10.7109375" style="2" customWidth="1"/>
    <col min="5128" max="5128" width="12.42578125" style="2" customWidth="1"/>
    <col min="5129" max="5129" width="10.7109375" style="2" customWidth="1"/>
    <col min="5130" max="5130" width="11.85546875" style="2" customWidth="1"/>
    <col min="5131" max="5131" width="10.7109375" style="2" customWidth="1"/>
    <col min="5132" max="5132" width="11.85546875" style="2" customWidth="1"/>
    <col min="5133" max="5135" width="10.7109375" style="2" customWidth="1"/>
    <col min="5136" max="5136" width="12.140625" style="2" customWidth="1"/>
    <col min="5137" max="5376" width="9.140625" style="2"/>
    <col min="5377" max="5377" width="5.7109375" style="2" customWidth="1"/>
    <col min="5378" max="5379" width="21.7109375" style="2" customWidth="1"/>
    <col min="5380" max="5380" width="15.28515625" style="2" customWidth="1"/>
    <col min="5381" max="5381" width="10.7109375" style="2" customWidth="1"/>
    <col min="5382" max="5382" width="11.85546875" style="2" customWidth="1"/>
    <col min="5383" max="5383" width="10.7109375" style="2" customWidth="1"/>
    <col min="5384" max="5384" width="12.42578125" style="2" customWidth="1"/>
    <col min="5385" max="5385" width="10.7109375" style="2" customWidth="1"/>
    <col min="5386" max="5386" width="11.85546875" style="2" customWidth="1"/>
    <col min="5387" max="5387" width="10.7109375" style="2" customWidth="1"/>
    <col min="5388" max="5388" width="11.85546875" style="2" customWidth="1"/>
    <col min="5389" max="5391" width="10.7109375" style="2" customWidth="1"/>
    <col min="5392" max="5392" width="12.140625" style="2" customWidth="1"/>
    <col min="5393" max="5632" width="9.140625" style="2"/>
    <col min="5633" max="5633" width="5.7109375" style="2" customWidth="1"/>
    <col min="5634" max="5635" width="21.7109375" style="2" customWidth="1"/>
    <col min="5636" max="5636" width="15.28515625" style="2" customWidth="1"/>
    <col min="5637" max="5637" width="10.7109375" style="2" customWidth="1"/>
    <col min="5638" max="5638" width="11.85546875" style="2" customWidth="1"/>
    <col min="5639" max="5639" width="10.7109375" style="2" customWidth="1"/>
    <col min="5640" max="5640" width="12.42578125" style="2" customWidth="1"/>
    <col min="5641" max="5641" width="10.7109375" style="2" customWidth="1"/>
    <col min="5642" max="5642" width="11.85546875" style="2" customWidth="1"/>
    <col min="5643" max="5643" width="10.7109375" style="2" customWidth="1"/>
    <col min="5644" max="5644" width="11.85546875" style="2" customWidth="1"/>
    <col min="5645" max="5647" width="10.7109375" style="2" customWidth="1"/>
    <col min="5648" max="5648" width="12.140625" style="2" customWidth="1"/>
    <col min="5649" max="5888" width="9.140625" style="2"/>
    <col min="5889" max="5889" width="5.7109375" style="2" customWidth="1"/>
    <col min="5890" max="5891" width="21.7109375" style="2" customWidth="1"/>
    <col min="5892" max="5892" width="15.28515625" style="2" customWidth="1"/>
    <col min="5893" max="5893" width="10.7109375" style="2" customWidth="1"/>
    <col min="5894" max="5894" width="11.85546875" style="2" customWidth="1"/>
    <col min="5895" max="5895" width="10.7109375" style="2" customWidth="1"/>
    <col min="5896" max="5896" width="12.42578125" style="2" customWidth="1"/>
    <col min="5897" max="5897" width="10.7109375" style="2" customWidth="1"/>
    <col min="5898" max="5898" width="11.85546875" style="2" customWidth="1"/>
    <col min="5899" max="5899" width="10.7109375" style="2" customWidth="1"/>
    <col min="5900" max="5900" width="11.85546875" style="2" customWidth="1"/>
    <col min="5901" max="5903" width="10.7109375" style="2" customWidth="1"/>
    <col min="5904" max="5904" width="12.140625" style="2" customWidth="1"/>
    <col min="5905" max="6144" width="9.140625" style="2"/>
    <col min="6145" max="6145" width="5.7109375" style="2" customWidth="1"/>
    <col min="6146" max="6147" width="21.7109375" style="2" customWidth="1"/>
    <col min="6148" max="6148" width="15.28515625" style="2" customWidth="1"/>
    <col min="6149" max="6149" width="10.7109375" style="2" customWidth="1"/>
    <col min="6150" max="6150" width="11.85546875" style="2" customWidth="1"/>
    <col min="6151" max="6151" width="10.7109375" style="2" customWidth="1"/>
    <col min="6152" max="6152" width="12.42578125" style="2" customWidth="1"/>
    <col min="6153" max="6153" width="10.7109375" style="2" customWidth="1"/>
    <col min="6154" max="6154" width="11.85546875" style="2" customWidth="1"/>
    <col min="6155" max="6155" width="10.7109375" style="2" customWidth="1"/>
    <col min="6156" max="6156" width="11.85546875" style="2" customWidth="1"/>
    <col min="6157" max="6159" width="10.7109375" style="2" customWidth="1"/>
    <col min="6160" max="6160" width="12.140625" style="2" customWidth="1"/>
    <col min="6161" max="6400" width="9.140625" style="2"/>
    <col min="6401" max="6401" width="5.7109375" style="2" customWidth="1"/>
    <col min="6402" max="6403" width="21.7109375" style="2" customWidth="1"/>
    <col min="6404" max="6404" width="15.28515625" style="2" customWidth="1"/>
    <col min="6405" max="6405" width="10.7109375" style="2" customWidth="1"/>
    <col min="6406" max="6406" width="11.85546875" style="2" customWidth="1"/>
    <col min="6407" max="6407" width="10.7109375" style="2" customWidth="1"/>
    <col min="6408" max="6408" width="12.42578125" style="2" customWidth="1"/>
    <col min="6409" max="6409" width="10.7109375" style="2" customWidth="1"/>
    <col min="6410" max="6410" width="11.85546875" style="2" customWidth="1"/>
    <col min="6411" max="6411" width="10.7109375" style="2" customWidth="1"/>
    <col min="6412" max="6412" width="11.85546875" style="2" customWidth="1"/>
    <col min="6413" max="6415" width="10.7109375" style="2" customWidth="1"/>
    <col min="6416" max="6416" width="12.140625" style="2" customWidth="1"/>
    <col min="6417" max="6656" width="9.140625" style="2"/>
    <col min="6657" max="6657" width="5.7109375" style="2" customWidth="1"/>
    <col min="6658" max="6659" width="21.7109375" style="2" customWidth="1"/>
    <col min="6660" max="6660" width="15.28515625" style="2" customWidth="1"/>
    <col min="6661" max="6661" width="10.7109375" style="2" customWidth="1"/>
    <col min="6662" max="6662" width="11.85546875" style="2" customWidth="1"/>
    <col min="6663" max="6663" width="10.7109375" style="2" customWidth="1"/>
    <col min="6664" max="6664" width="12.42578125" style="2" customWidth="1"/>
    <col min="6665" max="6665" width="10.7109375" style="2" customWidth="1"/>
    <col min="6666" max="6666" width="11.85546875" style="2" customWidth="1"/>
    <col min="6667" max="6667" width="10.7109375" style="2" customWidth="1"/>
    <col min="6668" max="6668" width="11.85546875" style="2" customWidth="1"/>
    <col min="6669" max="6671" width="10.7109375" style="2" customWidth="1"/>
    <col min="6672" max="6672" width="12.140625" style="2" customWidth="1"/>
    <col min="6673" max="6912" width="9.140625" style="2"/>
    <col min="6913" max="6913" width="5.7109375" style="2" customWidth="1"/>
    <col min="6914" max="6915" width="21.7109375" style="2" customWidth="1"/>
    <col min="6916" max="6916" width="15.28515625" style="2" customWidth="1"/>
    <col min="6917" max="6917" width="10.7109375" style="2" customWidth="1"/>
    <col min="6918" max="6918" width="11.85546875" style="2" customWidth="1"/>
    <col min="6919" max="6919" width="10.7109375" style="2" customWidth="1"/>
    <col min="6920" max="6920" width="12.42578125" style="2" customWidth="1"/>
    <col min="6921" max="6921" width="10.7109375" style="2" customWidth="1"/>
    <col min="6922" max="6922" width="11.85546875" style="2" customWidth="1"/>
    <col min="6923" max="6923" width="10.7109375" style="2" customWidth="1"/>
    <col min="6924" max="6924" width="11.85546875" style="2" customWidth="1"/>
    <col min="6925" max="6927" width="10.7109375" style="2" customWidth="1"/>
    <col min="6928" max="6928" width="12.140625" style="2" customWidth="1"/>
    <col min="6929" max="7168" width="9.140625" style="2"/>
    <col min="7169" max="7169" width="5.7109375" style="2" customWidth="1"/>
    <col min="7170" max="7171" width="21.7109375" style="2" customWidth="1"/>
    <col min="7172" max="7172" width="15.28515625" style="2" customWidth="1"/>
    <col min="7173" max="7173" width="10.7109375" style="2" customWidth="1"/>
    <col min="7174" max="7174" width="11.85546875" style="2" customWidth="1"/>
    <col min="7175" max="7175" width="10.7109375" style="2" customWidth="1"/>
    <col min="7176" max="7176" width="12.42578125" style="2" customWidth="1"/>
    <col min="7177" max="7177" width="10.7109375" style="2" customWidth="1"/>
    <col min="7178" max="7178" width="11.85546875" style="2" customWidth="1"/>
    <col min="7179" max="7179" width="10.7109375" style="2" customWidth="1"/>
    <col min="7180" max="7180" width="11.85546875" style="2" customWidth="1"/>
    <col min="7181" max="7183" width="10.7109375" style="2" customWidth="1"/>
    <col min="7184" max="7184" width="12.140625" style="2" customWidth="1"/>
    <col min="7185" max="7424" width="9.140625" style="2"/>
    <col min="7425" max="7425" width="5.7109375" style="2" customWidth="1"/>
    <col min="7426" max="7427" width="21.7109375" style="2" customWidth="1"/>
    <col min="7428" max="7428" width="15.28515625" style="2" customWidth="1"/>
    <col min="7429" max="7429" width="10.7109375" style="2" customWidth="1"/>
    <col min="7430" max="7430" width="11.85546875" style="2" customWidth="1"/>
    <col min="7431" max="7431" width="10.7109375" style="2" customWidth="1"/>
    <col min="7432" max="7432" width="12.42578125" style="2" customWidth="1"/>
    <col min="7433" max="7433" width="10.7109375" style="2" customWidth="1"/>
    <col min="7434" max="7434" width="11.85546875" style="2" customWidth="1"/>
    <col min="7435" max="7435" width="10.7109375" style="2" customWidth="1"/>
    <col min="7436" max="7436" width="11.85546875" style="2" customWidth="1"/>
    <col min="7437" max="7439" width="10.7109375" style="2" customWidth="1"/>
    <col min="7440" max="7440" width="12.140625" style="2" customWidth="1"/>
    <col min="7441" max="7680" width="9.140625" style="2"/>
    <col min="7681" max="7681" width="5.7109375" style="2" customWidth="1"/>
    <col min="7682" max="7683" width="21.7109375" style="2" customWidth="1"/>
    <col min="7684" max="7684" width="15.28515625" style="2" customWidth="1"/>
    <col min="7685" max="7685" width="10.7109375" style="2" customWidth="1"/>
    <col min="7686" max="7686" width="11.85546875" style="2" customWidth="1"/>
    <col min="7687" max="7687" width="10.7109375" style="2" customWidth="1"/>
    <col min="7688" max="7688" width="12.42578125" style="2" customWidth="1"/>
    <col min="7689" max="7689" width="10.7109375" style="2" customWidth="1"/>
    <col min="7690" max="7690" width="11.85546875" style="2" customWidth="1"/>
    <col min="7691" max="7691" width="10.7109375" style="2" customWidth="1"/>
    <col min="7692" max="7692" width="11.85546875" style="2" customWidth="1"/>
    <col min="7693" max="7695" width="10.7109375" style="2" customWidth="1"/>
    <col min="7696" max="7696" width="12.140625" style="2" customWidth="1"/>
    <col min="7697" max="7936" width="9.140625" style="2"/>
    <col min="7937" max="7937" width="5.7109375" style="2" customWidth="1"/>
    <col min="7938" max="7939" width="21.7109375" style="2" customWidth="1"/>
    <col min="7940" max="7940" width="15.28515625" style="2" customWidth="1"/>
    <col min="7941" max="7941" width="10.7109375" style="2" customWidth="1"/>
    <col min="7942" max="7942" width="11.85546875" style="2" customWidth="1"/>
    <col min="7943" max="7943" width="10.7109375" style="2" customWidth="1"/>
    <col min="7944" max="7944" width="12.42578125" style="2" customWidth="1"/>
    <col min="7945" max="7945" width="10.7109375" style="2" customWidth="1"/>
    <col min="7946" max="7946" width="11.85546875" style="2" customWidth="1"/>
    <col min="7947" max="7947" width="10.7109375" style="2" customWidth="1"/>
    <col min="7948" max="7948" width="11.85546875" style="2" customWidth="1"/>
    <col min="7949" max="7951" width="10.7109375" style="2" customWidth="1"/>
    <col min="7952" max="7952" width="12.140625" style="2" customWidth="1"/>
    <col min="7953" max="8192" width="9.140625" style="2"/>
    <col min="8193" max="8193" width="5.7109375" style="2" customWidth="1"/>
    <col min="8194" max="8195" width="21.7109375" style="2" customWidth="1"/>
    <col min="8196" max="8196" width="15.28515625" style="2" customWidth="1"/>
    <col min="8197" max="8197" width="10.7109375" style="2" customWidth="1"/>
    <col min="8198" max="8198" width="11.85546875" style="2" customWidth="1"/>
    <col min="8199" max="8199" width="10.7109375" style="2" customWidth="1"/>
    <col min="8200" max="8200" width="12.42578125" style="2" customWidth="1"/>
    <col min="8201" max="8201" width="10.7109375" style="2" customWidth="1"/>
    <col min="8202" max="8202" width="11.85546875" style="2" customWidth="1"/>
    <col min="8203" max="8203" width="10.7109375" style="2" customWidth="1"/>
    <col min="8204" max="8204" width="11.85546875" style="2" customWidth="1"/>
    <col min="8205" max="8207" width="10.7109375" style="2" customWidth="1"/>
    <col min="8208" max="8208" width="12.140625" style="2" customWidth="1"/>
    <col min="8209" max="8448" width="9.140625" style="2"/>
    <col min="8449" max="8449" width="5.7109375" style="2" customWidth="1"/>
    <col min="8450" max="8451" width="21.7109375" style="2" customWidth="1"/>
    <col min="8452" max="8452" width="15.28515625" style="2" customWidth="1"/>
    <col min="8453" max="8453" width="10.7109375" style="2" customWidth="1"/>
    <col min="8454" max="8454" width="11.85546875" style="2" customWidth="1"/>
    <col min="8455" max="8455" width="10.7109375" style="2" customWidth="1"/>
    <col min="8456" max="8456" width="12.42578125" style="2" customWidth="1"/>
    <col min="8457" max="8457" width="10.7109375" style="2" customWidth="1"/>
    <col min="8458" max="8458" width="11.85546875" style="2" customWidth="1"/>
    <col min="8459" max="8459" width="10.7109375" style="2" customWidth="1"/>
    <col min="8460" max="8460" width="11.85546875" style="2" customWidth="1"/>
    <col min="8461" max="8463" width="10.7109375" style="2" customWidth="1"/>
    <col min="8464" max="8464" width="12.140625" style="2" customWidth="1"/>
    <col min="8465" max="8704" width="9.140625" style="2"/>
    <col min="8705" max="8705" width="5.7109375" style="2" customWidth="1"/>
    <col min="8706" max="8707" width="21.7109375" style="2" customWidth="1"/>
    <col min="8708" max="8708" width="15.28515625" style="2" customWidth="1"/>
    <col min="8709" max="8709" width="10.7109375" style="2" customWidth="1"/>
    <col min="8710" max="8710" width="11.85546875" style="2" customWidth="1"/>
    <col min="8711" max="8711" width="10.7109375" style="2" customWidth="1"/>
    <col min="8712" max="8712" width="12.42578125" style="2" customWidth="1"/>
    <col min="8713" max="8713" width="10.7109375" style="2" customWidth="1"/>
    <col min="8714" max="8714" width="11.85546875" style="2" customWidth="1"/>
    <col min="8715" max="8715" width="10.7109375" style="2" customWidth="1"/>
    <col min="8716" max="8716" width="11.85546875" style="2" customWidth="1"/>
    <col min="8717" max="8719" width="10.7109375" style="2" customWidth="1"/>
    <col min="8720" max="8720" width="12.140625" style="2" customWidth="1"/>
    <col min="8721" max="8960" width="9.140625" style="2"/>
    <col min="8961" max="8961" width="5.7109375" style="2" customWidth="1"/>
    <col min="8962" max="8963" width="21.7109375" style="2" customWidth="1"/>
    <col min="8964" max="8964" width="15.28515625" style="2" customWidth="1"/>
    <col min="8965" max="8965" width="10.7109375" style="2" customWidth="1"/>
    <col min="8966" max="8966" width="11.85546875" style="2" customWidth="1"/>
    <col min="8967" max="8967" width="10.7109375" style="2" customWidth="1"/>
    <col min="8968" max="8968" width="12.42578125" style="2" customWidth="1"/>
    <col min="8969" max="8969" width="10.7109375" style="2" customWidth="1"/>
    <col min="8970" max="8970" width="11.85546875" style="2" customWidth="1"/>
    <col min="8971" max="8971" width="10.7109375" style="2" customWidth="1"/>
    <col min="8972" max="8972" width="11.85546875" style="2" customWidth="1"/>
    <col min="8973" max="8975" width="10.7109375" style="2" customWidth="1"/>
    <col min="8976" max="8976" width="12.140625" style="2" customWidth="1"/>
    <col min="8977" max="9216" width="9.140625" style="2"/>
    <col min="9217" max="9217" width="5.7109375" style="2" customWidth="1"/>
    <col min="9218" max="9219" width="21.7109375" style="2" customWidth="1"/>
    <col min="9220" max="9220" width="15.28515625" style="2" customWidth="1"/>
    <col min="9221" max="9221" width="10.7109375" style="2" customWidth="1"/>
    <col min="9222" max="9222" width="11.85546875" style="2" customWidth="1"/>
    <col min="9223" max="9223" width="10.7109375" style="2" customWidth="1"/>
    <col min="9224" max="9224" width="12.42578125" style="2" customWidth="1"/>
    <col min="9225" max="9225" width="10.7109375" style="2" customWidth="1"/>
    <col min="9226" max="9226" width="11.85546875" style="2" customWidth="1"/>
    <col min="9227" max="9227" width="10.7109375" style="2" customWidth="1"/>
    <col min="9228" max="9228" width="11.85546875" style="2" customWidth="1"/>
    <col min="9229" max="9231" width="10.7109375" style="2" customWidth="1"/>
    <col min="9232" max="9232" width="12.140625" style="2" customWidth="1"/>
    <col min="9233" max="9472" width="9.140625" style="2"/>
    <col min="9473" max="9473" width="5.7109375" style="2" customWidth="1"/>
    <col min="9474" max="9475" width="21.7109375" style="2" customWidth="1"/>
    <col min="9476" max="9476" width="15.28515625" style="2" customWidth="1"/>
    <col min="9477" max="9477" width="10.7109375" style="2" customWidth="1"/>
    <col min="9478" max="9478" width="11.85546875" style="2" customWidth="1"/>
    <col min="9479" max="9479" width="10.7109375" style="2" customWidth="1"/>
    <col min="9480" max="9480" width="12.42578125" style="2" customWidth="1"/>
    <col min="9481" max="9481" width="10.7109375" style="2" customWidth="1"/>
    <col min="9482" max="9482" width="11.85546875" style="2" customWidth="1"/>
    <col min="9483" max="9483" width="10.7109375" style="2" customWidth="1"/>
    <col min="9484" max="9484" width="11.85546875" style="2" customWidth="1"/>
    <col min="9485" max="9487" width="10.7109375" style="2" customWidth="1"/>
    <col min="9488" max="9488" width="12.140625" style="2" customWidth="1"/>
    <col min="9489" max="9728" width="9.140625" style="2"/>
    <col min="9729" max="9729" width="5.7109375" style="2" customWidth="1"/>
    <col min="9730" max="9731" width="21.7109375" style="2" customWidth="1"/>
    <col min="9732" max="9732" width="15.28515625" style="2" customWidth="1"/>
    <col min="9733" max="9733" width="10.7109375" style="2" customWidth="1"/>
    <col min="9734" max="9734" width="11.85546875" style="2" customWidth="1"/>
    <col min="9735" max="9735" width="10.7109375" style="2" customWidth="1"/>
    <col min="9736" max="9736" width="12.42578125" style="2" customWidth="1"/>
    <col min="9737" max="9737" width="10.7109375" style="2" customWidth="1"/>
    <col min="9738" max="9738" width="11.85546875" style="2" customWidth="1"/>
    <col min="9739" max="9739" width="10.7109375" style="2" customWidth="1"/>
    <col min="9740" max="9740" width="11.85546875" style="2" customWidth="1"/>
    <col min="9741" max="9743" width="10.7109375" style="2" customWidth="1"/>
    <col min="9744" max="9744" width="12.140625" style="2" customWidth="1"/>
    <col min="9745" max="9984" width="9.140625" style="2"/>
    <col min="9985" max="9985" width="5.7109375" style="2" customWidth="1"/>
    <col min="9986" max="9987" width="21.7109375" style="2" customWidth="1"/>
    <col min="9988" max="9988" width="15.28515625" style="2" customWidth="1"/>
    <col min="9989" max="9989" width="10.7109375" style="2" customWidth="1"/>
    <col min="9990" max="9990" width="11.85546875" style="2" customWidth="1"/>
    <col min="9991" max="9991" width="10.7109375" style="2" customWidth="1"/>
    <col min="9992" max="9992" width="12.42578125" style="2" customWidth="1"/>
    <col min="9993" max="9993" width="10.7109375" style="2" customWidth="1"/>
    <col min="9994" max="9994" width="11.85546875" style="2" customWidth="1"/>
    <col min="9995" max="9995" width="10.7109375" style="2" customWidth="1"/>
    <col min="9996" max="9996" width="11.85546875" style="2" customWidth="1"/>
    <col min="9997" max="9999" width="10.7109375" style="2" customWidth="1"/>
    <col min="10000" max="10000" width="12.140625" style="2" customWidth="1"/>
    <col min="10001" max="10240" width="9.140625" style="2"/>
    <col min="10241" max="10241" width="5.7109375" style="2" customWidth="1"/>
    <col min="10242" max="10243" width="21.7109375" style="2" customWidth="1"/>
    <col min="10244" max="10244" width="15.28515625" style="2" customWidth="1"/>
    <col min="10245" max="10245" width="10.7109375" style="2" customWidth="1"/>
    <col min="10246" max="10246" width="11.85546875" style="2" customWidth="1"/>
    <col min="10247" max="10247" width="10.7109375" style="2" customWidth="1"/>
    <col min="10248" max="10248" width="12.42578125" style="2" customWidth="1"/>
    <col min="10249" max="10249" width="10.7109375" style="2" customWidth="1"/>
    <col min="10250" max="10250" width="11.85546875" style="2" customWidth="1"/>
    <col min="10251" max="10251" width="10.7109375" style="2" customWidth="1"/>
    <col min="10252" max="10252" width="11.85546875" style="2" customWidth="1"/>
    <col min="10253" max="10255" width="10.7109375" style="2" customWidth="1"/>
    <col min="10256" max="10256" width="12.140625" style="2" customWidth="1"/>
    <col min="10257" max="10496" width="9.140625" style="2"/>
    <col min="10497" max="10497" width="5.7109375" style="2" customWidth="1"/>
    <col min="10498" max="10499" width="21.7109375" style="2" customWidth="1"/>
    <col min="10500" max="10500" width="15.28515625" style="2" customWidth="1"/>
    <col min="10501" max="10501" width="10.7109375" style="2" customWidth="1"/>
    <col min="10502" max="10502" width="11.85546875" style="2" customWidth="1"/>
    <col min="10503" max="10503" width="10.7109375" style="2" customWidth="1"/>
    <col min="10504" max="10504" width="12.42578125" style="2" customWidth="1"/>
    <col min="10505" max="10505" width="10.7109375" style="2" customWidth="1"/>
    <col min="10506" max="10506" width="11.85546875" style="2" customWidth="1"/>
    <col min="10507" max="10507" width="10.7109375" style="2" customWidth="1"/>
    <col min="10508" max="10508" width="11.85546875" style="2" customWidth="1"/>
    <col min="10509" max="10511" width="10.7109375" style="2" customWidth="1"/>
    <col min="10512" max="10512" width="12.140625" style="2" customWidth="1"/>
    <col min="10513" max="10752" width="9.140625" style="2"/>
    <col min="10753" max="10753" width="5.7109375" style="2" customWidth="1"/>
    <col min="10754" max="10755" width="21.7109375" style="2" customWidth="1"/>
    <col min="10756" max="10756" width="15.28515625" style="2" customWidth="1"/>
    <col min="10757" max="10757" width="10.7109375" style="2" customWidth="1"/>
    <col min="10758" max="10758" width="11.85546875" style="2" customWidth="1"/>
    <col min="10759" max="10759" width="10.7109375" style="2" customWidth="1"/>
    <col min="10760" max="10760" width="12.42578125" style="2" customWidth="1"/>
    <col min="10761" max="10761" width="10.7109375" style="2" customWidth="1"/>
    <col min="10762" max="10762" width="11.85546875" style="2" customWidth="1"/>
    <col min="10763" max="10763" width="10.7109375" style="2" customWidth="1"/>
    <col min="10764" max="10764" width="11.85546875" style="2" customWidth="1"/>
    <col min="10765" max="10767" width="10.7109375" style="2" customWidth="1"/>
    <col min="10768" max="10768" width="12.140625" style="2" customWidth="1"/>
    <col min="10769" max="11008" width="9.140625" style="2"/>
    <col min="11009" max="11009" width="5.7109375" style="2" customWidth="1"/>
    <col min="11010" max="11011" width="21.7109375" style="2" customWidth="1"/>
    <col min="11012" max="11012" width="15.28515625" style="2" customWidth="1"/>
    <col min="11013" max="11013" width="10.7109375" style="2" customWidth="1"/>
    <col min="11014" max="11014" width="11.85546875" style="2" customWidth="1"/>
    <col min="11015" max="11015" width="10.7109375" style="2" customWidth="1"/>
    <col min="11016" max="11016" width="12.42578125" style="2" customWidth="1"/>
    <col min="11017" max="11017" width="10.7109375" style="2" customWidth="1"/>
    <col min="11018" max="11018" width="11.85546875" style="2" customWidth="1"/>
    <col min="11019" max="11019" width="10.7109375" style="2" customWidth="1"/>
    <col min="11020" max="11020" width="11.85546875" style="2" customWidth="1"/>
    <col min="11021" max="11023" width="10.7109375" style="2" customWidth="1"/>
    <col min="11024" max="11024" width="12.140625" style="2" customWidth="1"/>
    <col min="11025" max="11264" width="9.140625" style="2"/>
    <col min="11265" max="11265" width="5.7109375" style="2" customWidth="1"/>
    <col min="11266" max="11267" width="21.7109375" style="2" customWidth="1"/>
    <col min="11268" max="11268" width="15.28515625" style="2" customWidth="1"/>
    <col min="11269" max="11269" width="10.7109375" style="2" customWidth="1"/>
    <col min="11270" max="11270" width="11.85546875" style="2" customWidth="1"/>
    <col min="11271" max="11271" width="10.7109375" style="2" customWidth="1"/>
    <col min="11272" max="11272" width="12.42578125" style="2" customWidth="1"/>
    <col min="11273" max="11273" width="10.7109375" style="2" customWidth="1"/>
    <col min="11274" max="11274" width="11.85546875" style="2" customWidth="1"/>
    <col min="11275" max="11275" width="10.7109375" style="2" customWidth="1"/>
    <col min="11276" max="11276" width="11.85546875" style="2" customWidth="1"/>
    <col min="11277" max="11279" width="10.7109375" style="2" customWidth="1"/>
    <col min="11280" max="11280" width="12.140625" style="2" customWidth="1"/>
    <col min="11281" max="11520" width="9.140625" style="2"/>
    <col min="11521" max="11521" width="5.7109375" style="2" customWidth="1"/>
    <col min="11522" max="11523" width="21.7109375" style="2" customWidth="1"/>
    <col min="11524" max="11524" width="15.28515625" style="2" customWidth="1"/>
    <col min="11525" max="11525" width="10.7109375" style="2" customWidth="1"/>
    <col min="11526" max="11526" width="11.85546875" style="2" customWidth="1"/>
    <col min="11527" max="11527" width="10.7109375" style="2" customWidth="1"/>
    <col min="11528" max="11528" width="12.42578125" style="2" customWidth="1"/>
    <col min="11529" max="11529" width="10.7109375" style="2" customWidth="1"/>
    <col min="11530" max="11530" width="11.85546875" style="2" customWidth="1"/>
    <col min="11531" max="11531" width="10.7109375" style="2" customWidth="1"/>
    <col min="11532" max="11532" width="11.85546875" style="2" customWidth="1"/>
    <col min="11533" max="11535" width="10.7109375" style="2" customWidth="1"/>
    <col min="11536" max="11536" width="12.140625" style="2" customWidth="1"/>
    <col min="11537" max="11776" width="9.140625" style="2"/>
    <col min="11777" max="11777" width="5.7109375" style="2" customWidth="1"/>
    <col min="11778" max="11779" width="21.7109375" style="2" customWidth="1"/>
    <col min="11780" max="11780" width="15.28515625" style="2" customWidth="1"/>
    <col min="11781" max="11781" width="10.7109375" style="2" customWidth="1"/>
    <col min="11782" max="11782" width="11.85546875" style="2" customWidth="1"/>
    <col min="11783" max="11783" width="10.7109375" style="2" customWidth="1"/>
    <col min="11784" max="11784" width="12.42578125" style="2" customWidth="1"/>
    <col min="11785" max="11785" width="10.7109375" style="2" customWidth="1"/>
    <col min="11786" max="11786" width="11.85546875" style="2" customWidth="1"/>
    <col min="11787" max="11787" width="10.7109375" style="2" customWidth="1"/>
    <col min="11788" max="11788" width="11.85546875" style="2" customWidth="1"/>
    <col min="11789" max="11791" width="10.7109375" style="2" customWidth="1"/>
    <col min="11792" max="11792" width="12.140625" style="2" customWidth="1"/>
    <col min="11793" max="12032" width="9.140625" style="2"/>
    <col min="12033" max="12033" width="5.7109375" style="2" customWidth="1"/>
    <col min="12034" max="12035" width="21.7109375" style="2" customWidth="1"/>
    <col min="12036" max="12036" width="15.28515625" style="2" customWidth="1"/>
    <col min="12037" max="12037" width="10.7109375" style="2" customWidth="1"/>
    <col min="12038" max="12038" width="11.85546875" style="2" customWidth="1"/>
    <col min="12039" max="12039" width="10.7109375" style="2" customWidth="1"/>
    <col min="12040" max="12040" width="12.42578125" style="2" customWidth="1"/>
    <col min="12041" max="12041" width="10.7109375" style="2" customWidth="1"/>
    <col min="12042" max="12042" width="11.85546875" style="2" customWidth="1"/>
    <col min="12043" max="12043" width="10.7109375" style="2" customWidth="1"/>
    <col min="12044" max="12044" width="11.85546875" style="2" customWidth="1"/>
    <col min="12045" max="12047" width="10.7109375" style="2" customWidth="1"/>
    <col min="12048" max="12048" width="12.140625" style="2" customWidth="1"/>
    <col min="12049" max="12288" width="9.140625" style="2"/>
    <col min="12289" max="12289" width="5.7109375" style="2" customWidth="1"/>
    <col min="12290" max="12291" width="21.7109375" style="2" customWidth="1"/>
    <col min="12292" max="12292" width="15.28515625" style="2" customWidth="1"/>
    <col min="12293" max="12293" width="10.7109375" style="2" customWidth="1"/>
    <col min="12294" max="12294" width="11.85546875" style="2" customWidth="1"/>
    <col min="12295" max="12295" width="10.7109375" style="2" customWidth="1"/>
    <col min="12296" max="12296" width="12.42578125" style="2" customWidth="1"/>
    <col min="12297" max="12297" width="10.7109375" style="2" customWidth="1"/>
    <col min="12298" max="12298" width="11.85546875" style="2" customWidth="1"/>
    <col min="12299" max="12299" width="10.7109375" style="2" customWidth="1"/>
    <col min="12300" max="12300" width="11.85546875" style="2" customWidth="1"/>
    <col min="12301" max="12303" width="10.7109375" style="2" customWidth="1"/>
    <col min="12304" max="12304" width="12.140625" style="2" customWidth="1"/>
    <col min="12305" max="12544" width="9.140625" style="2"/>
    <col min="12545" max="12545" width="5.7109375" style="2" customWidth="1"/>
    <col min="12546" max="12547" width="21.7109375" style="2" customWidth="1"/>
    <col min="12548" max="12548" width="15.28515625" style="2" customWidth="1"/>
    <col min="12549" max="12549" width="10.7109375" style="2" customWidth="1"/>
    <col min="12550" max="12550" width="11.85546875" style="2" customWidth="1"/>
    <col min="12551" max="12551" width="10.7109375" style="2" customWidth="1"/>
    <col min="12552" max="12552" width="12.42578125" style="2" customWidth="1"/>
    <col min="12553" max="12553" width="10.7109375" style="2" customWidth="1"/>
    <col min="12554" max="12554" width="11.85546875" style="2" customWidth="1"/>
    <col min="12555" max="12555" width="10.7109375" style="2" customWidth="1"/>
    <col min="12556" max="12556" width="11.85546875" style="2" customWidth="1"/>
    <col min="12557" max="12559" width="10.7109375" style="2" customWidth="1"/>
    <col min="12560" max="12560" width="12.140625" style="2" customWidth="1"/>
    <col min="12561" max="12800" width="9.140625" style="2"/>
    <col min="12801" max="12801" width="5.7109375" style="2" customWidth="1"/>
    <col min="12802" max="12803" width="21.7109375" style="2" customWidth="1"/>
    <col min="12804" max="12804" width="15.28515625" style="2" customWidth="1"/>
    <col min="12805" max="12805" width="10.7109375" style="2" customWidth="1"/>
    <col min="12806" max="12806" width="11.85546875" style="2" customWidth="1"/>
    <col min="12807" max="12807" width="10.7109375" style="2" customWidth="1"/>
    <col min="12808" max="12808" width="12.42578125" style="2" customWidth="1"/>
    <col min="12809" max="12809" width="10.7109375" style="2" customWidth="1"/>
    <col min="12810" max="12810" width="11.85546875" style="2" customWidth="1"/>
    <col min="12811" max="12811" width="10.7109375" style="2" customWidth="1"/>
    <col min="12812" max="12812" width="11.85546875" style="2" customWidth="1"/>
    <col min="12813" max="12815" width="10.7109375" style="2" customWidth="1"/>
    <col min="12816" max="12816" width="12.140625" style="2" customWidth="1"/>
    <col min="12817" max="13056" width="9.140625" style="2"/>
    <col min="13057" max="13057" width="5.7109375" style="2" customWidth="1"/>
    <col min="13058" max="13059" width="21.7109375" style="2" customWidth="1"/>
    <col min="13060" max="13060" width="15.28515625" style="2" customWidth="1"/>
    <col min="13061" max="13061" width="10.7109375" style="2" customWidth="1"/>
    <col min="13062" max="13062" width="11.85546875" style="2" customWidth="1"/>
    <col min="13063" max="13063" width="10.7109375" style="2" customWidth="1"/>
    <col min="13064" max="13064" width="12.42578125" style="2" customWidth="1"/>
    <col min="13065" max="13065" width="10.7109375" style="2" customWidth="1"/>
    <col min="13066" max="13066" width="11.85546875" style="2" customWidth="1"/>
    <col min="13067" max="13067" width="10.7109375" style="2" customWidth="1"/>
    <col min="13068" max="13068" width="11.85546875" style="2" customWidth="1"/>
    <col min="13069" max="13071" width="10.7109375" style="2" customWidth="1"/>
    <col min="13072" max="13072" width="12.140625" style="2" customWidth="1"/>
    <col min="13073" max="13312" width="9.140625" style="2"/>
    <col min="13313" max="13313" width="5.7109375" style="2" customWidth="1"/>
    <col min="13314" max="13315" width="21.7109375" style="2" customWidth="1"/>
    <col min="13316" max="13316" width="15.28515625" style="2" customWidth="1"/>
    <col min="13317" max="13317" width="10.7109375" style="2" customWidth="1"/>
    <col min="13318" max="13318" width="11.85546875" style="2" customWidth="1"/>
    <col min="13319" max="13319" width="10.7109375" style="2" customWidth="1"/>
    <col min="13320" max="13320" width="12.42578125" style="2" customWidth="1"/>
    <col min="13321" max="13321" width="10.7109375" style="2" customWidth="1"/>
    <col min="13322" max="13322" width="11.85546875" style="2" customWidth="1"/>
    <col min="13323" max="13323" width="10.7109375" style="2" customWidth="1"/>
    <col min="13324" max="13324" width="11.85546875" style="2" customWidth="1"/>
    <col min="13325" max="13327" width="10.7109375" style="2" customWidth="1"/>
    <col min="13328" max="13328" width="12.140625" style="2" customWidth="1"/>
    <col min="13329" max="13568" width="9.140625" style="2"/>
    <col min="13569" max="13569" width="5.7109375" style="2" customWidth="1"/>
    <col min="13570" max="13571" width="21.7109375" style="2" customWidth="1"/>
    <col min="13572" max="13572" width="15.28515625" style="2" customWidth="1"/>
    <col min="13573" max="13573" width="10.7109375" style="2" customWidth="1"/>
    <col min="13574" max="13574" width="11.85546875" style="2" customWidth="1"/>
    <col min="13575" max="13575" width="10.7109375" style="2" customWidth="1"/>
    <col min="13576" max="13576" width="12.42578125" style="2" customWidth="1"/>
    <col min="13577" max="13577" width="10.7109375" style="2" customWidth="1"/>
    <col min="13578" max="13578" width="11.85546875" style="2" customWidth="1"/>
    <col min="13579" max="13579" width="10.7109375" style="2" customWidth="1"/>
    <col min="13580" max="13580" width="11.85546875" style="2" customWidth="1"/>
    <col min="13581" max="13583" width="10.7109375" style="2" customWidth="1"/>
    <col min="13584" max="13584" width="12.140625" style="2" customWidth="1"/>
    <col min="13585" max="13824" width="9.140625" style="2"/>
    <col min="13825" max="13825" width="5.7109375" style="2" customWidth="1"/>
    <col min="13826" max="13827" width="21.7109375" style="2" customWidth="1"/>
    <col min="13828" max="13828" width="15.28515625" style="2" customWidth="1"/>
    <col min="13829" max="13829" width="10.7109375" style="2" customWidth="1"/>
    <col min="13830" max="13830" width="11.85546875" style="2" customWidth="1"/>
    <col min="13831" max="13831" width="10.7109375" style="2" customWidth="1"/>
    <col min="13832" max="13832" width="12.42578125" style="2" customWidth="1"/>
    <col min="13833" max="13833" width="10.7109375" style="2" customWidth="1"/>
    <col min="13834" max="13834" width="11.85546875" style="2" customWidth="1"/>
    <col min="13835" max="13835" width="10.7109375" style="2" customWidth="1"/>
    <col min="13836" max="13836" width="11.85546875" style="2" customWidth="1"/>
    <col min="13837" max="13839" width="10.7109375" style="2" customWidth="1"/>
    <col min="13840" max="13840" width="12.140625" style="2" customWidth="1"/>
    <col min="13841" max="14080" width="9.140625" style="2"/>
    <col min="14081" max="14081" width="5.7109375" style="2" customWidth="1"/>
    <col min="14082" max="14083" width="21.7109375" style="2" customWidth="1"/>
    <col min="14084" max="14084" width="15.28515625" style="2" customWidth="1"/>
    <col min="14085" max="14085" width="10.7109375" style="2" customWidth="1"/>
    <col min="14086" max="14086" width="11.85546875" style="2" customWidth="1"/>
    <col min="14087" max="14087" width="10.7109375" style="2" customWidth="1"/>
    <col min="14088" max="14088" width="12.42578125" style="2" customWidth="1"/>
    <col min="14089" max="14089" width="10.7109375" style="2" customWidth="1"/>
    <col min="14090" max="14090" width="11.85546875" style="2" customWidth="1"/>
    <col min="14091" max="14091" width="10.7109375" style="2" customWidth="1"/>
    <col min="14092" max="14092" width="11.85546875" style="2" customWidth="1"/>
    <col min="14093" max="14095" width="10.7109375" style="2" customWidth="1"/>
    <col min="14096" max="14096" width="12.140625" style="2" customWidth="1"/>
    <col min="14097" max="14336" width="9.140625" style="2"/>
    <col min="14337" max="14337" width="5.7109375" style="2" customWidth="1"/>
    <col min="14338" max="14339" width="21.7109375" style="2" customWidth="1"/>
    <col min="14340" max="14340" width="15.28515625" style="2" customWidth="1"/>
    <col min="14341" max="14341" width="10.7109375" style="2" customWidth="1"/>
    <col min="14342" max="14342" width="11.85546875" style="2" customWidth="1"/>
    <col min="14343" max="14343" width="10.7109375" style="2" customWidth="1"/>
    <col min="14344" max="14344" width="12.42578125" style="2" customWidth="1"/>
    <col min="14345" max="14345" width="10.7109375" style="2" customWidth="1"/>
    <col min="14346" max="14346" width="11.85546875" style="2" customWidth="1"/>
    <col min="14347" max="14347" width="10.7109375" style="2" customWidth="1"/>
    <col min="14348" max="14348" width="11.85546875" style="2" customWidth="1"/>
    <col min="14349" max="14351" width="10.7109375" style="2" customWidth="1"/>
    <col min="14352" max="14352" width="12.140625" style="2" customWidth="1"/>
    <col min="14353" max="14592" width="9.140625" style="2"/>
    <col min="14593" max="14593" width="5.7109375" style="2" customWidth="1"/>
    <col min="14594" max="14595" width="21.7109375" style="2" customWidth="1"/>
    <col min="14596" max="14596" width="15.28515625" style="2" customWidth="1"/>
    <col min="14597" max="14597" width="10.7109375" style="2" customWidth="1"/>
    <col min="14598" max="14598" width="11.85546875" style="2" customWidth="1"/>
    <col min="14599" max="14599" width="10.7109375" style="2" customWidth="1"/>
    <col min="14600" max="14600" width="12.42578125" style="2" customWidth="1"/>
    <col min="14601" max="14601" width="10.7109375" style="2" customWidth="1"/>
    <col min="14602" max="14602" width="11.85546875" style="2" customWidth="1"/>
    <col min="14603" max="14603" width="10.7109375" style="2" customWidth="1"/>
    <col min="14604" max="14604" width="11.85546875" style="2" customWidth="1"/>
    <col min="14605" max="14607" width="10.7109375" style="2" customWidth="1"/>
    <col min="14608" max="14608" width="12.140625" style="2" customWidth="1"/>
    <col min="14609" max="14848" width="9.140625" style="2"/>
    <col min="14849" max="14849" width="5.7109375" style="2" customWidth="1"/>
    <col min="14850" max="14851" width="21.7109375" style="2" customWidth="1"/>
    <col min="14852" max="14852" width="15.28515625" style="2" customWidth="1"/>
    <col min="14853" max="14853" width="10.7109375" style="2" customWidth="1"/>
    <col min="14854" max="14854" width="11.85546875" style="2" customWidth="1"/>
    <col min="14855" max="14855" width="10.7109375" style="2" customWidth="1"/>
    <col min="14856" max="14856" width="12.42578125" style="2" customWidth="1"/>
    <col min="14857" max="14857" width="10.7109375" style="2" customWidth="1"/>
    <col min="14858" max="14858" width="11.85546875" style="2" customWidth="1"/>
    <col min="14859" max="14859" width="10.7109375" style="2" customWidth="1"/>
    <col min="14860" max="14860" width="11.85546875" style="2" customWidth="1"/>
    <col min="14861" max="14863" width="10.7109375" style="2" customWidth="1"/>
    <col min="14864" max="14864" width="12.140625" style="2" customWidth="1"/>
    <col min="14865" max="15104" width="9.140625" style="2"/>
    <col min="15105" max="15105" width="5.7109375" style="2" customWidth="1"/>
    <col min="15106" max="15107" width="21.7109375" style="2" customWidth="1"/>
    <col min="15108" max="15108" width="15.28515625" style="2" customWidth="1"/>
    <col min="15109" max="15109" width="10.7109375" style="2" customWidth="1"/>
    <col min="15110" max="15110" width="11.85546875" style="2" customWidth="1"/>
    <col min="15111" max="15111" width="10.7109375" style="2" customWidth="1"/>
    <col min="15112" max="15112" width="12.42578125" style="2" customWidth="1"/>
    <col min="15113" max="15113" width="10.7109375" style="2" customWidth="1"/>
    <col min="15114" max="15114" width="11.85546875" style="2" customWidth="1"/>
    <col min="15115" max="15115" width="10.7109375" style="2" customWidth="1"/>
    <col min="15116" max="15116" width="11.85546875" style="2" customWidth="1"/>
    <col min="15117" max="15119" width="10.7109375" style="2" customWidth="1"/>
    <col min="15120" max="15120" width="12.140625" style="2" customWidth="1"/>
    <col min="15121" max="15360" width="9.140625" style="2"/>
    <col min="15361" max="15361" width="5.7109375" style="2" customWidth="1"/>
    <col min="15362" max="15363" width="21.7109375" style="2" customWidth="1"/>
    <col min="15364" max="15364" width="15.28515625" style="2" customWidth="1"/>
    <col min="15365" max="15365" width="10.7109375" style="2" customWidth="1"/>
    <col min="15366" max="15366" width="11.85546875" style="2" customWidth="1"/>
    <col min="15367" max="15367" width="10.7109375" style="2" customWidth="1"/>
    <col min="15368" max="15368" width="12.42578125" style="2" customWidth="1"/>
    <col min="15369" max="15369" width="10.7109375" style="2" customWidth="1"/>
    <col min="15370" max="15370" width="11.85546875" style="2" customWidth="1"/>
    <col min="15371" max="15371" width="10.7109375" style="2" customWidth="1"/>
    <col min="15372" max="15372" width="11.85546875" style="2" customWidth="1"/>
    <col min="15373" max="15375" width="10.7109375" style="2" customWidth="1"/>
    <col min="15376" max="15376" width="12.140625" style="2" customWidth="1"/>
    <col min="15377" max="15616" width="9.140625" style="2"/>
    <col min="15617" max="15617" width="5.7109375" style="2" customWidth="1"/>
    <col min="15618" max="15619" width="21.7109375" style="2" customWidth="1"/>
    <col min="15620" max="15620" width="15.28515625" style="2" customWidth="1"/>
    <col min="15621" max="15621" width="10.7109375" style="2" customWidth="1"/>
    <col min="15622" max="15622" width="11.85546875" style="2" customWidth="1"/>
    <col min="15623" max="15623" width="10.7109375" style="2" customWidth="1"/>
    <col min="15624" max="15624" width="12.42578125" style="2" customWidth="1"/>
    <col min="15625" max="15625" width="10.7109375" style="2" customWidth="1"/>
    <col min="15626" max="15626" width="11.85546875" style="2" customWidth="1"/>
    <col min="15627" max="15627" width="10.7109375" style="2" customWidth="1"/>
    <col min="15628" max="15628" width="11.85546875" style="2" customWidth="1"/>
    <col min="15629" max="15631" width="10.7109375" style="2" customWidth="1"/>
    <col min="15632" max="15632" width="12.140625" style="2" customWidth="1"/>
    <col min="15633" max="15872" width="9.140625" style="2"/>
    <col min="15873" max="15873" width="5.7109375" style="2" customWidth="1"/>
    <col min="15874" max="15875" width="21.7109375" style="2" customWidth="1"/>
    <col min="15876" max="15876" width="15.28515625" style="2" customWidth="1"/>
    <col min="15877" max="15877" width="10.7109375" style="2" customWidth="1"/>
    <col min="15878" max="15878" width="11.85546875" style="2" customWidth="1"/>
    <col min="15879" max="15879" width="10.7109375" style="2" customWidth="1"/>
    <col min="15880" max="15880" width="12.42578125" style="2" customWidth="1"/>
    <col min="15881" max="15881" width="10.7109375" style="2" customWidth="1"/>
    <col min="15882" max="15882" width="11.85546875" style="2" customWidth="1"/>
    <col min="15883" max="15883" width="10.7109375" style="2" customWidth="1"/>
    <col min="15884" max="15884" width="11.85546875" style="2" customWidth="1"/>
    <col min="15885" max="15887" width="10.7109375" style="2" customWidth="1"/>
    <col min="15888" max="15888" width="12.140625" style="2" customWidth="1"/>
    <col min="15889" max="16128" width="9.140625" style="2"/>
    <col min="16129" max="16129" width="5.7109375" style="2" customWidth="1"/>
    <col min="16130" max="16131" width="21.7109375" style="2" customWidth="1"/>
    <col min="16132" max="16132" width="15.28515625" style="2" customWidth="1"/>
    <col min="16133" max="16133" width="10.7109375" style="2" customWidth="1"/>
    <col min="16134" max="16134" width="11.85546875" style="2" customWidth="1"/>
    <col min="16135" max="16135" width="10.7109375" style="2" customWidth="1"/>
    <col min="16136" max="16136" width="12.42578125" style="2" customWidth="1"/>
    <col min="16137" max="16137" width="10.7109375" style="2" customWidth="1"/>
    <col min="16138" max="16138" width="11.85546875" style="2" customWidth="1"/>
    <col min="16139" max="16139" width="10.7109375" style="2" customWidth="1"/>
    <col min="16140" max="16140" width="11.85546875" style="2" customWidth="1"/>
    <col min="16141" max="16143" width="10.7109375" style="2" customWidth="1"/>
    <col min="16144" max="16144" width="12.140625" style="2" customWidth="1"/>
    <col min="16145" max="16384" width="9.140625" style="2"/>
  </cols>
  <sheetData>
    <row r="1" spans="1:17" x14ac:dyDescent="0.2">
      <c r="A1" s="1" t="s">
        <v>0</v>
      </c>
    </row>
    <row r="3" spans="1:17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7" x14ac:dyDescent="0.2">
      <c r="B4" s="4"/>
      <c r="C4" s="4"/>
      <c r="D4" s="4"/>
      <c r="F4" s="5"/>
      <c r="G4" s="5" t="str">
        <f>'[1]1'!E5</f>
        <v>KABUPATEN</v>
      </c>
      <c r="H4" s="6" t="str">
        <f>'[1]1'!F5</f>
        <v>PEKALONGAN</v>
      </c>
      <c r="K4" s="7"/>
      <c r="L4" s="7"/>
      <c r="M4" s="7"/>
      <c r="N4" s="7"/>
      <c r="O4" s="7"/>
      <c r="P4" s="7"/>
    </row>
    <row r="5" spans="1:17" x14ac:dyDescent="0.2">
      <c r="B5" s="4"/>
      <c r="C5" s="4"/>
      <c r="D5" s="4"/>
      <c r="F5" s="5"/>
      <c r="G5" s="5" t="str">
        <f>'[1]1'!E6</f>
        <v xml:space="preserve">TAHUN </v>
      </c>
      <c r="H5" s="6">
        <f>'[1]1'!F6</f>
        <v>2018</v>
      </c>
      <c r="K5" s="7"/>
      <c r="L5" s="7"/>
      <c r="M5" s="7"/>
      <c r="N5" s="7"/>
      <c r="O5" s="7"/>
      <c r="P5" s="7"/>
    </row>
    <row r="6" spans="1:17" ht="15.75" thickBo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4"/>
    </row>
    <row r="7" spans="1:17" s="16" customFormat="1" ht="18" customHeight="1" x14ac:dyDescent="0.2">
      <c r="A7" s="9" t="s">
        <v>2</v>
      </c>
      <c r="B7" s="9" t="s">
        <v>3</v>
      </c>
      <c r="C7" s="9" t="s">
        <v>4</v>
      </c>
      <c r="D7" s="10" t="s">
        <v>5</v>
      </c>
      <c r="E7" s="11" t="s">
        <v>6</v>
      </c>
      <c r="F7" s="12"/>
      <c r="G7" s="12"/>
      <c r="H7" s="12"/>
      <c r="I7" s="12"/>
      <c r="J7" s="12"/>
      <c r="K7" s="12"/>
      <c r="L7" s="12"/>
      <c r="M7" s="12"/>
      <c r="N7" s="12"/>
      <c r="O7" s="13"/>
      <c r="P7" s="14"/>
      <c r="Q7" s="15"/>
    </row>
    <row r="8" spans="1:17" s="16" customFormat="1" ht="18" customHeight="1" x14ac:dyDescent="0.2">
      <c r="A8" s="9"/>
      <c r="B8" s="9"/>
      <c r="C8" s="9"/>
      <c r="D8" s="10"/>
      <c r="E8" s="17" t="s">
        <v>7</v>
      </c>
      <c r="F8" s="18"/>
      <c r="G8" s="17" t="s">
        <v>8</v>
      </c>
      <c r="H8" s="18"/>
      <c r="I8" s="17" t="s">
        <v>9</v>
      </c>
      <c r="J8" s="18"/>
      <c r="K8" s="17" t="s">
        <v>10</v>
      </c>
      <c r="L8" s="19"/>
      <c r="M8" s="17" t="s">
        <v>11</v>
      </c>
      <c r="N8" s="19"/>
      <c r="O8" s="20" t="s">
        <v>12</v>
      </c>
      <c r="P8" s="19"/>
    </row>
    <row r="9" spans="1:17" s="16" customFormat="1" ht="18" customHeight="1" x14ac:dyDescent="0.2">
      <c r="A9" s="21"/>
      <c r="B9" s="21"/>
      <c r="C9" s="21"/>
      <c r="D9" s="22"/>
      <c r="E9" s="23" t="s">
        <v>13</v>
      </c>
      <c r="F9" s="24" t="s">
        <v>14</v>
      </c>
      <c r="G9" s="23" t="s">
        <v>13</v>
      </c>
      <c r="H9" s="24" t="s">
        <v>14</v>
      </c>
      <c r="I9" s="23" t="s">
        <v>13</v>
      </c>
      <c r="J9" s="24" t="s">
        <v>14</v>
      </c>
      <c r="K9" s="23" t="s">
        <v>13</v>
      </c>
      <c r="L9" s="24" t="s">
        <v>14</v>
      </c>
      <c r="M9" s="23" t="s">
        <v>13</v>
      </c>
      <c r="N9" s="24" t="s">
        <v>14</v>
      </c>
      <c r="O9" s="23" t="s">
        <v>13</v>
      </c>
      <c r="P9" s="25" t="s">
        <v>14</v>
      </c>
    </row>
    <row r="10" spans="1:17" s="16" customFormat="1" ht="18" customHeight="1" x14ac:dyDescent="0.2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  <c r="L10" s="26">
        <v>12</v>
      </c>
      <c r="M10" s="26">
        <v>13</v>
      </c>
      <c r="N10" s="26">
        <v>14</v>
      </c>
      <c r="O10" s="26">
        <v>15</v>
      </c>
      <c r="P10" s="27">
        <v>16</v>
      </c>
    </row>
    <row r="11" spans="1:17" ht="18" customHeight="1" x14ac:dyDescent="0.2">
      <c r="A11" s="28">
        <f>'[1]4'!A12</f>
        <v>1</v>
      </c>
      <c r="B11" s="29" t="s">
        <v>15</v>
      </c>
      <c r="C11" s="29" t="s">
        <v>15</v>
      </c>
      <c r="D11" s="30">
        <v>560</v>
      </c>
      <c r="E11" s="31">
        <v>262</v>
      </c>
      <c r="F11" s="32">
        <f t="shared" ref="F11:F37" si="0">E11/$D11*100</f>
        <v>46.785714285714285</v>
      </c>
      <c r="G11" s="31">
        <v>275</v>
      </c>
      <c r="H11" s="32">
        <f t="shared" ref="H11:H37" si="1">G11/$D11*100</f>
        <v>49.107142857142854</v>
      </c>
      <c r="I11" s="31">
        <v>133</v>
      </c>
      <c r="J11" s="32">
        <f t="shared" ref="J11:J37" si="2">I11/$D11*100</f>
        <v>23.75</v>
      </c>
      <c r="K11" s="31">
        <v>63</v>
      </c>
      <c r="L11" s="32">
        <f t="shared" ref="L11:L37" si="3">K11/$D11*100</f>
        <v>11.25</v>
      </c>
      <c r="M11" s="31">
        <v>21</v>
      </c>
      <c r="N11" s="32">
        <f t="shared" ref="N11:N37" si="4">M11/$D11*100</f>
        <v>3.75</v>
      </c>
      <c r="O11" s="31">
        <v>492</v>
      </c>
      <c r="P11" s="33">
        <f t="shared" ref="P11:P37" si="5">O11/$D11*100</f>
        <v>87.857142857142861</v>
      </c>
    </row>
    <row r="12" spans="1:17" ht="18" customHeight="1" x14ac:dyDescent="0.2">
      <c r="A12" s="34">
        <f>'[1]4'!A13</f>
        <v>2</v>
      </c>
      <c r="B12" s="35" t="s">
        <v>16</v>
      </c>
      <c r="C12" s="35" t="s">
        <v>16</v>
      </c>
      <c r="D12" s="30">
        <v>737</v>
      </c>
      <c r="E12" s="31">
        <v>305</v>
      </c>
      <c r="F12" s="36">
        <f t="shared" si="0"/>
        <v>41.383989145183179</v>
      </c>
      <c r="G12" s="31">
        <v>314</v>
      </c>
      <c r="H12" s="36">
        <f t="shared" si="1"/>
        <v>42.605156037991861</v>
      </c>
      <c r="I12" s="31">
        <v>335</v>
      </c>
      <c r="J12" s="36">
        <f t="shared" si="2"/>
        <v>45.454545454545453</v>
      </c>
      <c r="K12" s="31">
        <v>134</v>
      </c>
      <c r="L12" s="36">
        <f t="shared" si="3"/>
        <v>18.181818181818183</v>
      </c>
      <c r="M12" s="31">
        <v>89</v>
      </c>
      <c r="N12" s="36">
        <f t="shared" si="4"/>
        <v>12.075983717774763</v>
      </c>
      <c r="O12" s="37">
        <v>872</v>
      </c>
      <c r="P12" s="38">
        <f>O12/$D12*100</f>
        <v>118.31750339213025</v>
      </c>
    </row>
    <row r="13" spans="1:17" ht="18" customHeight="1" x14ac:dyDescent="0.2">
      <c r="A13" s="34">
        <f>'[1]4'!A14</f>
        <v>3</v>
      </c>
      <c r="B13" s="35" t="s">
        <v>17</v>
      </c>
      <c r="C13" s="35" t="s">
        <v>17</v>
      </c>
      <c r="D13" s="30">
        <v>185</v>
      </c>
      <c r="E13" s="31">
        <v>107</v>
      </c>
      <c r="F13" s="36">
        <f t="shared" si="0"/>
        <v>57.837837837837839</v>
      </c>
      <c r="G13" s="31">
        <v>99</v>
      </c>
      <c r="H13" s="36">
        <f t="shared" si="1"/>
        <v>53.513513513513509</v>
      </c>
      <c r="I13" s="31">
        <v>46</v>
      </c>
      <c r="J13" s="36">
        <f t="shared" si="2"/>
        <v>24.864864864864867</v>
      </c>
      <c r="K13" s="31">
        <v>36</v>
      </c>
      <c r="L13" s="36">
        <f t="shared" si="3"/>
        <v>19.45945945945946</v>
      </c>
      <c r="M13" s="31">
        <v>23</v>
      </c>
      <c r="N13" s="36">
        <f t="shared" si="4"/>
        <v>12.432432432432433</v>
      </c>
      <c r="O13" s="37">
        <v>204</v>
      </c>
      <c r="P13" s="38">
        <f t="shared" si="5"/>
        <v>110.27027027027027</v>
      </c>
    </row>
    <row r="14" spans="1:17" ht="18" customHeight="1" x14ac:dyDescent="0.2">
      <c r="A14" s="34">
        <f>'[1]4'!A15</f>
        <v>4</v>
      </c>
      <c r="B14" s="35" t="s">
        <v>18</v>
      </c>
      <c r="C14" s="35" t="s">
        <v>18</v>
      </c>
      <c r="D14" s="30">
        <v>205</v>
      </c>
      <c r="E14" s="31">
        <v>81</v>
      </c>
      <c r="F14" s="36">
        <f t="shared" si="0"/>
        <v>39.512195121951223</v>
      </c>
      <c r="G14" s="31">
        <v>10</v>
      </c>
      <c r="H14" s="36">
        <f t="shared" si="1"/>
        <v>4.8780487804878048</v>
      </c>
      <c r="I14" s="31">
        <v>82</v>
      </c>
      <c r="J14" s="36">
        <f t="shared" si="2"/>
        <v>40</v>
      </c>
      <c r="K14" s="31">
        <v>25</v>
      </c>
      <c r="L14" s="36">
        <f t="shared" si="3"/>
        <v>12.195121951219512</v>
      </c>
      <c r="M14" s="31">
        <v>5</v>
      </c>
      <c r="N14" s="36">
        <f>M14/$D14*100</f>
        <v>2.4390243902439024</v>
      </c>
      <c r="O14" s="37">
        <v>235</v>
      </c>
      <c r="P14" s="38">
        <f t="shared" si="5"/>
        <v>114.63414634146341</v>
      </c>
    </row>
    <row r="15" spans="1:17" ht="18" customHeight="1" x14ac:dyDescent="0.2">
      <c r="A15" s="34">
        <f>'[1]4'!A16</f>
        <v>5</v>
      </c>
      <c r="B15" s="35" t="s">
        <v>19</v>
      </c>
      <c r="C15" s="35" t="s">
        <v>19</v>
      </c>
      <c r="D15" s="30">
        <v>508</v>
      </c>
      <c r="E15" s="31">
        <v>322</v>
      </c>
      <c r="F15" s="36">
        <f t="shared" si="0"/>
        <v>63.385826771653541</v>
      </c>
      <c r="G15" s="31">
        <v>361</v>
      </c>
      <c r="H15" s="36">
        <f t="shared" si="1"/>
        <v>71.062992125984252</v>
      </c>
      <c r="I15" s="31">
        <v>38</v>
      </c>
      <c r="J15" s="36">
        <f t="shared" si="2"/>
        <v>7.4803149606299222</v>
      </c>
      <c r="K15" s="31">
        <v>25</v>
      </c>
      <c r="L15" s="36">
        <f t="shared" si="3"/>
        <v>4.9212598425196852</v>
      </c>
      <c r="M15" s="31">
        <v>3</v>
      </c>
      <c r="N15" s="36">
        <f t="shared" si="4"/>
        <v>0.59055118110236215</v>
      </c>
      <c r="O15" s="37">
        <v>427</v>
      </c>
      <c r="P15" s="38">
        <f t="shared" si="5"/>
        <v>84.055118110236222</v>
      </c>
    </row>
    <row r="16" spans="1:17" ht="18" customHeight="1" x14ac:dyDescent="0.2">
      <c r="A16" s="34">
        <f>'[1]4'!A17</f>
        <v>6</v>
      </c>
      <c r="B16" s="35" t="s">
        <v>20</v>
      </c>
      <c r="C16" s="35" t="s">
        <v>20</v>
      </c>
      <c r="D16" s="30">
        <v>567</v>
      </c>
      <c r="E16" s="31">
        <v>265</v>
      </c>
      <c r="F16" s="36">
        <f t="shared" si="0"/>
        <v>46.73721340388007</v>
      </c>
      <c r="G16" s="31">
        <v>227</v>
      </c>
      <c r="H16" s="36">
        <f t="shared" si="1"/>
        <v>40.035273368606703</v>
      </c>
      <c r="I16" s="31">
        <v>222</v>
      </c>
      <c r="J16" s="36">
        <v>0</v>
      </c>
      <c r="K16" s="31">
        <v>168</v>
      </c>
      <c r="L16" s="36">
        <f t="shared" si="3"/>
        <v>29.629629629629626</v>
      </c>
      <c r="M16" s="31">
        <v>64</v>
      </c>
      <c r="N16" s="36">
        <f t="shared" si="4"/>
        <v>11.28747795414462</v>
      </c>
      <c r="O16" s="37">
        <v>681</v>
      </c>
      <c r="P16" s="38">
        <f t="shared" si="5"/>
        <v>120.10582010582011</v>
      </c>
    </row>
    <row r="17" spans="1:16" ht="18" customHeight="1" x14ac:dyDescent="0.2">
      <c r="A17" s="34">
        <f>'[1]4'!A18</f>
        <v>7</v>
      </c>
      <c r="B17" s="35" t="s">
        <v>21</v>
      </c>
      <c r="C17" s="35" t="s">
        <v>21</v>
      </c>
      <c r="D17" s="30">
        <v>290</v>
      </c>
      <c r="E17" s="31">
        <v>70</v>
      </c>
      <c r="F17" s="36">
        <f t="shared" si="0"/>
        <v>24.137931034482758</v>
      </c>
      <c r="G17" s="31">
        <v>84</v>
      </c>
      <c r="H17" s="36">
        <f t="shared" si="1"/>
        <v>28.965517241379313</v>
      </c>
      <c r="I17" s="31">
        <v>75</v>
      </c>
      <c r="J17" s="36">
        <f t="shared" si="2"/>
        <v>25.862068965517242</v>
      </c>
      <c r="K17" s="31">
        <v>2</v>
      </c>
      <c r="L17" s="36">
        <f>K17/$D17*100</f>
        <v>0.68965517241379315</v>
      </c>
      <c r="M17" s="31">
        <v>2</v>
      </c>
      <c r="N17" s="36">
        <f t="shared" si="4"/>
        <v>0.68965517241379315</v>
      </c>
      <c r="O17" s="37">
        <v>163</v>
      </c>
      <c r="P17" s="38">
        <f t="shared" si="5"/>
        <v>56.206896551724142</v>
      </c>
    </row>
    <row r="18" spans="1:16" ht="18" customHeight="1" x14ac:dyDescent="0.2">
      <c r="A18" s="34">
        <f>'[1]4'!A19</f>
        <v>8</v>
      </c>
      <c r="B18" s="35" t="s">
        <v>22</v>
      </c>
      <c r="C18" s="35" t="s">
        <v>22</v>
      </c>
      <c r="D18" s="30">
        <v>853</v>
      </c>
      <c r="E18" s="31">
        <v>237</v>
      </c>
      <c r="F18" s="36">
        <f t="shared" si="0"/>
        <v>27.784290738569755</v>
      </c>
      <c r="G18" s="31">
        <v>275</v>
      </c>
      <c r="H18" s="36">
        <f t="shared" si="1"/>
        <v>32.239155920281362</v>
      </c>
      <c r="I18" s="31">
        <v>67</v>
      </c>
      <c r="J18" s="36">
        <f t="shared" si="2"/>
        <v>7.8546307151230952</v>
      </c>
      <c r="K18" s="31">
        <v>25</v>
      </c>
      <c r="L18" s="36">
        <f t="shared" si="3"/>
        <v>2.9308323563892147</v>
      </c>
      <c r="M18" s="31">
        <v>25</v>
      </c>
      <c r="N18" s="36">
        <f t="shared" si="4"/>
        <v>2.9308323563892147</v>
      </c>
      <c r="O18" s="37">
        <v>392</v>
      </c>
      <c r="P18" s="38">
        <f t="shared" si="5"/>
        <v>45.955451348182883</v>
      </c>
    </row>
    <row r="19" spans="1:16" ht="18" customHeight="1" x14ac:dyDescent="0.2">
      <c r="A19" s="34">
        <f>'[1]4'!A20</f>
        <v>9</v>
      </c>
      <c r="B19" s="35" t="s">
        <v>23</v>
      </c>
      <c r="C19" s="35" t="s">
        <v>23</v>
      </c>
      <c r="D19" s="30">
        <v>554</v>
      </c>
      <c r="E19" s="31">
        <v>82</v>
      </c>
      <c r="F19" s="36">
        <f t="shared" si="0"/>
        <v>14.801444043321299</v>
      </c>
      <c r="G19" s="31">
        <v>51</v>
      </c>
      <c r="H19" s="36">
        <f t="shared" si="1"/>
        <v>9.2057761732851997</v>
      </c>
      <c r="I19" s="31">
        <v>57</v>
      </c>
      <c r="J19" s="36">
        <f t="shared" si="2"/>
        <v>10.288808664259928</v>
      </c>
      <c r="K19" s="31">
        <v>33</v>
      </c>
      <c r="L19" s="36">
        <f t="shared" si="3"/>
        <v>5.9566787003610111</v>
      </c>
      <c r="M19" s="31">
        <v>43</v>
      </c>
      <c r="N19" s="36">
        <f t="shared" si="4"/>
        <v>7.7617328519855606</v>
      </c>
      <c r="O19" s="37">
        <v>184</v>
      </c>
      <c r="P19" s="38">
        <f t="shared" si="5"/>
        <v>33.2129963898917</v>
      </c>
    </row>
    <row r="20" spans="1:16" ht="18" customHeight="1" x14ac:dyDescent="0.2">
      <c r="A20" s="34">
        <f>'[1]4'!A21</f>
        <v>10</v>
      </c>
      <c r="B20" s="35" t="s">
        <v>24</v>
      </c>
      <c r="C20" s="35" t="s">
        <v>24</v>
      </c>
      <c r="D20" s="30">
        <v>554</v>
      </c>
      <c r="E20" s="31">
        <v>77</v>
      </c>
      <c r="F20" s="36">
        <f t="shared" si="0"/>
        <v>13.898916967509026</v>
      </c>
      <c r="G20" s="31">
        <v>115</v>
      </c>
      <c r="H20" s="36">
        <f t="shared" si="1"/>
        <v>20.758122743682311</v>
      </c>
      <c r="I20" s="31">
        <v>79</v>
      </c>
      <c r="J20" s="36">
        <f t="shared" si="2"/>
        <v>14.259927797833935</v>
      </c>
      <c r="K20" s="31">
        <v>40</v>
      </c>
      <c r="L20" s="36">
        <f t="shared" si="3"/>
        <v>7.2202166064981945</v>
      </c>
      <c r="M20" s="31">
        <v>22</v>
      </c>
      <c r="N20" s="36">
        <f t="shared" si="4"/>
        <v>3.9711191335740073</v>
      </c>
      <c r="O20" s="37">
        <v>256</v>
      </c>
      <c r="P20" s="38">
        <f t="shared" si="5"/>
        <v>46.209386281588451</v>
      </c>
    </row>
    <row r="21" spans="1:16" ht="18" customHeight="1" x14ac:dyDescent="0.2">
      <c r="A21" s="34">
        <f>'[1]4'!A22</f>
        <v>11</v>
      </c>
      <c r="B21" s="35" t="s">
        <v>25</v>
      </c>
      <c r="C21" s="35" t="s">
        <v>25</v>
      </c>
      <c r="D21" s="30">
        <v>642</v>
      </c>
      <c r="E21" s="31">
        <v>141</v>
      </c>
      <c r="F21" s="36">
        <f t="shared" si="0"/>
        <v>21.962616822429908</v>
      </c>
      <c r="G21" s="31">
        <v>277</v>
      </c>
      <c r="H21" s="36">
        <f t="shared" si="1"/>
        <v>43.146417445482868</v>
      </c>
      <c r="I21" s="31">
        <v>200</v>
      </c>
      <c r="J21" s="36">
        <f>I21/$D21*100</f>
        <v>31.15264797507788</v>
      </c>
      <c r="K21" s="31">
        <v>99</v>
      </c>
      <c r="L21" s="36">
        <f t="shared" si="3"/>
        <v>15.420560747663551</v>
      </c>
      <c r="M21" s="31">
        <v>44</v>
      </c>
      <c r="N21" s="36">
        <f t="shared" si="4"/>
        <v>6.8535825545171329</v>
      </c>
      <c r="O21" s="37">
        <v>620</v>
      </c>
      <c r="P21" s="38">
        <f t="shared" si="5"/>
        <v>96.573208722741427</v>
      </c>
    </row>
    <row r="22" spans="1:16" ht="18" customHeight="1" x14ac:dyDescent="0.2">
      <c r="A22" s="34">
        <f>'[1]4'!A23</f>
        <v>12</v>
      </c>
      <c r="B22" s="35" t="s">
        <v>26</v>
      </c>
      <c r="C22" s="35" t="s">
        <v>26</v>
      </c>
      <c r="D22" s="30">
        <v>515</v>
      </c>
      <c r="E22" s="31">
        <v>190</v>
      </c>
      <c r="F22" s="36">
        <f t="shared" si="0"/>
        <v>36.893203883495147</v>
      </c>
      <c r="G22" s="31">
        <v>154</v>
      </c>
      <c r="H22" s="36">
        <f t="shared" si="1"/>
        <v>29.902912621359224</v>
      </c>
      <c r="I22" s="31">
        <v>165</v>
      </c>
      <c r="J22" s="36">
        <f t="shared" si="2"/>
        <v>32.038834951456316</v>
      </c>
      <c r="K22" s="31">
        <v>83</v>
      </c>
      <c r="L22" s="36">
        <f t="shared" si="3"/>
        <v>16.116504854368934</v>
      </c>
      <c r="M22" s="31">
        <v>22</v>
      </c>
      <c r="N22" s="36">
        <f t="shared" si="4"/>
        <v>4.2718446601941746</v>
      </c>
      <c r="O22" s="37">
        <v>424</v>
      </c>
      <c r="P22" s="38">
        <f t="shared" si="5"/>
        <v>82.330097087378647</v>
      </c>
    </row>
    <row r="23" spans="1:16" ht="18" customHeight="1" x14ac:dyDescent="0.2">
      <c r="A23" s="34">
        <f>'[1]4'!A24</f>
        <v>13</v>
      </c>
      <c r="B23" s="35" t="s">
        <v>27</v>
      </c>
      <c r="C23" s="35" t="s">
        <v>27</v>
      </c>
      <c r="D23" s="30">
        <v>496</v>
      </c>
      <c r="E23" s="31">
        <v>161</v>
      </c>
      <c r="F23" s="36">
        <f>E23/$D23*100</f>
        <v>32.45967741935484</v>
      </c>
      <c r="G23" s="31">
        <v>187</v>
      </c>
      <c r="H23" s="36">
        <f t="shared" si="1"/>
        <v>37.701612903225808</v>
      </c>
      <c r="I23" s="31">
        <v>176</v>
      </c>
      <c r="J23" s="36">
        <f t="shared" si="2"/>
        <v>35.483870967741936</v>
      </c>
      <c r="K23" s="31">
        <v>141</v>
      </c>
      <c r="L23" s="36">
        <f t="shared" si="3"/>
        <v>28.427419354838712</v>
      </c>
      <c r="M23" s="31">
        <v>82</v>
      </c>
      <c r="N23" s="36">
        <f t="shared" si="4"/>
        <v>16.532258064516128</v>
      </c>
      <c r="O23" s="37">
        <v>586</v>
      </c>
      <c r="P23" s="38">
        <f t="shared" si="5"/>
        <v>118.14516129032258</v>
      </c>
    </row>
    <row r="24" spans="1:16" ht="18" customHeight="1" x14ac:dyDescent="0.2">
      <c r="A24" s="34">
        <f>'[1]4'!A25</f>
        <v>14</v>
      </c>
      <c r="B24" s="35" t="s">
        <v>28</v>
      </c>
      <c r="C24" s="35" t="s">
        <v>28</v>
      </c>
      <c r="D24" s="30">
        <v>690</v>
      </c>
      <c r="E24" s="31">
        <v>315</v>
      </c>
      <c r="F24" s="36">
        <f t="shared" si="0"/>
        <v>45.652173913043477</v>
      </c>
      <c r="G24" s="31">
        <v>275</v>
      </c>
      <c r="H24" s="36">
        <f t="shared" si="1"/>
        <v>39.855072463768117</v>
      </c>
      <c r="I24" s="31">
        <v>166</v>
      </c>
      <c r="J24" s="36">
        <f t="shared" si="2"/>
        <v>24.057971014492754</v>
      </c>
      <c r="K24" s="31">
        <v>87</v>
      </c>
      <c r="L24" s="36">
        <f t="shared" si="3"/>
        <v>12.608695652173912</v>
      </c>
      <c r="M24" s="31">
        <v>63</v>
      </c>
      <c r="N24" s="36">
        <f t="shared" si="4"/>
        <v>9.1304347826086953</v>
      </c>
      <c r="O24" s="37">
        <v>591</v>
      </c>
      <c r="P24" s="38">
        <f t="shared" si="5"/>
        <v>85.652173913043484</v>
      </c>
    </row>
    <row r="25" spans="1:16" ht="18" customHeight="1" x14ac:dyDescent="0.2">
      <c r="A25" s="34">
        <f>'[1]4'!A26</f>
        <v>15</v>
      </c>
      <c r="B25" s="35" t="s">
        <v>29</v>
      </c>
      <c r="C25" s="35" t="s">
        <v>29</v>
      </c>
      <c r="D25" s="30">
        <v>659</v>
      </c>
      <c r="E25" s="31">
        <v>342</v>
      </c>
      <c r="F25" s="36">
        <f t="shared" si="0"/>
        <v>51.89681335356601</v>
      </c>
      <c r="G25" s="31">
        <v>128</v>
      </c>
      <c r="H25" s="36">
        <f t="shared" si="1"/>
        <v>19.423368740515933</v>
      </c>
      <c r="I25" s="31">
        <v>74</v>
      </c>
      <c r="J25" s="36">
        <f t="shared" si="2"/>
        <v>11.229135053110774</v>
      </c>
      <c r="K25" s="31">
        <v>49</v>
      </c>
      <c r="L25" s="36">
        <f t="shared" si="3"/>
        <v>7.4355083459787554</v>
      </c>
      <c r="M25" s="31">
        <v>41</v>
      </c>
      <c r="N25" s="36">
        <f t="shared" si="4"/>
        <v>6.2215477996965101</v>
      </c>
      <c r="O25" s="37">
        <v>292</v>
      </c>
      <c r="P25" s="38">
        <f t="shared" si="5"/>
        <v>44.309559939301977</v>
      </c>
    </row>
    <row r="26" spans="1:16" ht="18" customHeight="1" x14ac:dyDescent="0.2">
      <c r="A26" s="34">
        <f>'[1]4'!A27</f>
        <v>16</v>
      </c>
      <c r="B26" s="35" t="s">
        <v>30</v>
      </c>
      <c r="C26" s="35" t="s">
        <v>30</v>
      </c>
      <c r="D26" s="30">
        <v>835</v>
      </c>
      <c r="E26" s="31">
        <v>73</v>
      </c>
      <c r="F26" s="36">
        <f t="shared" si="0"/>
        <v>8.7425149700598812</v>
      </c>
      <c r="G26" s="31">
        <v>156</v>
      </c>
      <c r="H26" s="36">
        <f t="shared" si="1"/>
        <v>18.682634730538922</v>
      </c>
      <c r="I26" s="31">
        <v>151</v>
      </c>
      <c r="J26" s="36">
        <v>0</v>
      </c>
      <c r="K26" s="31">
        <v>67</v>
      </c>
      <c r="L26" s="36">
        <f t="shared" si="3"/>
        <v>8.023952095808383</v>
      </c>
      <c r="M26" s="31">
        <v>29</v>
      </c>
      <c r="N26" s="36">
        <f t="shared" si="4"/>
        <v>3.4730538922155691</v>
      </c>
      <c r="O26" s="37">
        <v>403</v>
      </c>
      <c r="P26" s="38">
        <f t="shared" si="5"/>
        <v>48.263473053892213</v>
      </c>
    </row>
    <row r="27" spans="1:16" ht="18" customHeight="1" x14ac:dyDescent="0.2">
      <c r="A27" s="34">
        <f>'[1]4'!A28</f>
        <v>17</v>
      </c>
      <c r="B27" s="35" t="s">
        <v>31</v>
      </c>
      <c r="C27" s="35" t="s">
        <v>31</v>
      </c>
      <c r="D27" s="30">
        <v>539</v>
      </c>
      <c r="E27" s="31">
        <v>6</v>
      </c>
      <c r="F27" s="36">
        <f t="shared" si="0"/>
        <v>1.1131725417439702</v>
      </c>
      <c r="G27" s="31">
        <v>94</v>
      </c>
      <c r="H27" s="36">
        <f>G27/$D27*100</f>
        <v>17.439703153988866</v>
      </c>
      <c r="I27" s="31">
        <v>106</v>
      </c>
      <c r="J27" s="36">
        <f t="shared" si="2"/>
        <v>19.666048237476808</v>
      </c>
      <c r="K27" s="31">
        <v>36</v>
      </c>
      <c r="L27" s="36">
        <f t="shared" si="3"/>
        <v>6.679035250463822</v>
      </c>
      <c r="M27" s="31">
        <v>49</v>
      </c>
      <c r="N27" s="36">
        <f t="shared" si="4"/>
        <v>9.0909090909090917</v>
      </c>
      <c r="O27" s="37">
        <v>285</v>
      </c>
      <c r="P27" s="38">
        <f t="shared" si="5"/>
        <v>52.875695732838594</v>
      </c>
    </row>
    <row r="28" spans="1:16" ht="18" customHeight="1" x14ac:dyDescent="0.2">
      <c r="A28" s="34">
        <f>'[1]4'!A29</f>
        <v>18</v>
      </c>
      <c r="B28" s="35" t="s">
        <v>32</v>
      </c>
      <c r="C28" s="35" t="s">
        <v>32</v>
      </c>
      <c r="D28" s="30">
        <v>843</v>
      </c>
      <c r="E28" s="31">
        <v>165</v>
      </c>
      <c r="F28" s="36">
        <f t="shared" si="0"/>
        <v>19.572953736654807</v>
      </c>
      <c r="G28" s="31">
        <v>250</v>
      </c>
      <c r="H28" s="36">
        <f t="shared" si="1"/>
        <v>29.655990510083036</v>
      </c>
      <c r="I28" s="31">
        <v>105</v>
      </c>
      <c r="J28" s="36">
        <f t="shared" si="2"/>
        <v>12.455516014234876</v>
      </c>
      <c r="K28" s="31">
        <v>37</v>
      </c>
      <c r="L28" s="36">
        <f t="shared" si="3"/>
        <v>4.3890865954922891</v>
      </c>
      <c r="M28" s="31">
        <v>16</v>
      </c>
      <c r="N28" s="36">
        <f t="shared" si="4"/>
        <v>1.8979833926453145</v>
      </c>
      <c r="O28" s="37">
        <v>408</v>
      </c>
      <c r="P28" s="38">
        <f t="shared" si="5"/>
        <v>48.398576512455513</v>
      </c>
    </row>
    <row r="29" spans="1:16" ht="18" customHeight="1" x14ac:dyDescent="0.2">
      <c r="A29" s="34">
        <f>'[1]4'!A30</f>
        <v>19</v>
      </c>
      <c r="B29" s="35" t="s">
        <v>33</v>
      </c>
      <c r="C29" s="35" t="s">
        <v>33</v>
      </c>
      <c r="D29" s="30">
        <v>1009</v>
      </c>
      <c r="E29" s="31">
        <v>124</v>
      </c>
      <c r="F29" s="36">
        <f t="shared" si="0"/>
        <v>12.289395441030724</v>
      </c>
      <c r="G29" s="31">
        <v>82</v>
      </c>
      <c r="H29" s="36">
        <f t="shared" si="1"/>
        <v>8.1268582755203163</v>
      </c>
      <c r="I29" s="31">
        <v>21</v>
      </c>
      <c r="J29" s="36">
        <f t="shared" si="2"/>
        <v>2.0812685827552033</v>
      </c>
      <c r="K29" s="31">
        <v>17</v>
      </c>
      <c r="L29" s="36">
        <f t="shared" si="3"/>
        <v>1.6848364717542121</v>
      </c>
      <c r="M29" s="31">
        <v>13</v>
      </c>
      <c r="N29" s="36">
        <f t="shared" si="4"/>
        <v>1.288404360753221</v>
      </c>
      <c r="O29" s="37">
        <v>133</v>
      </c>
      <c r="P29" s="38">
        <f t="shared" si="5"/>
        <v>13.181367690782952</v>
      </c>
    </row>
    <row r="30" spans="1:16" ht="18" customHeight="1" x14ac:dyDescent="0.2">
      <c r="A30" s="34">
        <f>'[1]4'!A31</f>
        <v>20</v>
      </c>
      <c r="B30" s="35" t="s">
        <v>34</v>
      </c>
      <c r="C30" s="35" t="s">
        <v>34</v>
      </c>
      <c r="D30" s="30">
        <v>931</v>
      </c>
      <c r="E30" s="31">
        <v>191</v>
      </c>
      <c r="F30" s="36">
        <f t="shared" si="0"/>
        <v>20.515574650912995</v>
      </c>
      <c r="G30" s="31">
        <v>253</v>
      </c>
      <c r="H30" s="36">
        <f t="shared" si="1"/>
        <v>27.175080558539204</v>
      </c>
      <c r="I30" s="31">
        <v>180</v>
      </c>
      <c r="J30" s="36">
        <f t="shared" si="2"/>
        <v>19.33404940923738</v>
      </c>
      <c r="K30" s="31">
        <v>172</v>
      </c>
      <c r="L30" s="36">
        <f t="shared" si="3"/>
        <v>18.474758324382385</v>
      </c>
      <c r="M30" s="31">
        <v>96</v>
      </c>
      <c r="N30" s="36">
        <f t="shared" si="4"/>
        <v>10.311493018259936</v>
      </c>
      <c r="O30" s="37">
        <v>701</v>
      </c>
      <c r="P30" s="38">
        <f t="shared" si="5"/>
        <v>75.295381310418904</v>
      </c>
    </row>
    <row r="31" spans="1:16" ht="18" customHeight="1" x14ac:dyDescent="0.2">
      <c r="A31" s="34">
        <v>21</v>
      </c>
      <c r="B31" s="35" t="s">
        <v>35</v>
      </c>
      <c r="C31" s="35" t="s">
        <v>35</v>
      </c>
      <c r="D31" s="30">
        <v>793</v>
      </c>
      <c r="E31" s="31">
        <v>682</v>
      </c>
      <c r="F31" s="36">
        <f t="shared" si="0"/>
        <v>86.002522068095843</v>
      </c>
      <c r="G31" s="31">
        <v>650</v>
      </c>
      <c r="H31" s="36">
        <f t="shared" si="1"/>
        <v>81.967213114754102</v>
      </c>
      <c r="I31" s="31">
        <v>33</v>
      </c>
      <c r="J31" s="36">
        <f t="shared" si="2"/>
        <v>4.1614123581336697</v>
      </c>
      <c r="K31" s="31">
        <v>6</v>
      </c>
      <c r="L31" s="36">
        <f t="shared" si="3"/>
        <v>0.75662042875157631</v>
      </c>
      <c r="M31" s="31">
        <v>45</v>
      </c>
      <c r="N31" s="36">
        <f t="shared" si="4"/>
        <v>5.6746532156368223</v>
      </c>
      <c r="O31" s="37">
        <v>734</v>
      </c>
      <c r="P31" s="38">
        <f t="shared" si="5"/>
        <v>92.559899117276174</v>
      </c>
    </row>
    <row r="32" spans="1:16" ht="18" customHeight="1" x14ac:dyDescent="0.2">
      <c r="A32" s="34">
        <v>22</v>
      </c>
      <c r="B32" s="35" t="s">
        <v>36</v>
      </c>
      <c r="C32" s="35" t="s">
        <v>36</v>
      </c>
      <c r="D32" s="30">
        <v>966</v>
      </c>
      <c r="E32" s="31">
        <v>337</v>
      </c>
      <c r="F32" s="36">
        <f t="shared" si="0"/>
        <v>34.886128364389236</v>
      </c>
      <c r="G32" s="31">
        <v>344</v>
      </c>
      <c r="H32" s="36">
        <f t="shared" si="1"/>
        <v>35.610766045548651</v>
      </c>
      <c r="I32" s="31">
        <v>209</v>
      </c>
      <c r="J32" s="36">
        <f t="shared" si="2"/>
        <v>21.635610766045549</v>
      </c>
      <c r="K32" s="31">
        <v>145</v>
      </c>
      <c r="L32" s="36">
        <f t="shared" si="3"/>
        <v>15.010351966873706</v>
      </c>
      <c r="M32" s="31">
        <v>81</v>
      </c>
      <c r="N32" s="36">
        <f t="shared" si="4"/>
        <v>8.3850931677018643</v>
      </c>
      <c r="O32" s="37">
        <v>779</v>
      </c>
      <c r="P32" s="38">
        <f t="shared" si="5"/>
        <v>80.64182194616977</v>
      </c>
    </row>
    <row r="33" spans="1:16" ht="18" customHeight="1" x14ac:dyDescent="0.2">
      <c r="A33" s="34">
        <v>23</v>
      </c>
      <c r="B33" s="35" t="s">
        <v>37</v>
      </c>
      <c r="C33" s="35" t="s">
        <v>37</v>
      </c>
      <c r="D33" s="30">
        <v>1046</v>
      </c>
      <c r="E33" s="31">
        <v>30</v>
      </c>
      <c r="F33" s="36">
        <f t="shared" si="0"/>
        <v>2.8680688336520075</v>
      </c>
      <c r="G33" s="31">
        <v>35</v>
      </c>
      <c r="H33" s="36">
        <f t="shared" si="1"/>
        <v>3.3460803059273423</v>
      </c>
      <c r="I33" s="31">
        <v>74</v>
      </c>
      <c r="J33" s="36">
        <f t="shared" si="2"/>
        <v>7.0745697896749515</v>
      </c>
      <c r="K33" s="31">
        <v>188</v>
      </c>
      <c r="L33" s="36">
        <f t="shared" si="3"/>
        <v>17.973231357552581</v>
      </c>
      <c r="M33" s="31">
        <v>287</v>
      </c>
      <c r="N33" s="36">
        <f t="shared" si="4"/>
        <v>27.437858508604208</v>
      </c>
      <c r="O33" s="37">
        <v>584</v>
      </c>
      <c r="P33" s="38">
        <f t="shared" si="5"/>
        <v>55.831739961759084</v>
      </c>
    </row>
    <row r="34" spans="1:16" ht="18" customHeight="1" x14ac:dyDescent="0.2">
      <c r="A34" s="34">
        <v>24</v>
      </c>
      <c r="B34" s="35" t="s">
        <v>38</v>
      </c>
      <c r="C34" s="35" t="s">
        <v>38</v>
      </c>
      <c r="D34" s="30">
        <v>310</v>
      </c>
      <c r="E34" s="31">
        <v>73</v>
      </c>
      <c r="F34" s="36">
        <f t="shared" si="0"/>
        <v>23.548387096774192</v>
      </c>
      <c r="G34" s="31">
        <v>60</v>
      </c>
      <c r="H34" s="36">
        <f t="shared" si="1"/>
        <v>19.35483870967742</v>
      </c>
      <c r="I34" s="31">
        <v>41</v>
      </c>
      <c r="J34" s="36">
        <f t="shared" si="2"/>
        <v>13.225806451612904</v>
      </c>
      <c r="K34" s="31">
        <v>12</v>
      </c>
      <c r="L34" s="36">
        <f t="shared" si="3"/>
        <v>3.870967741935484</v>
      </c>
      <c r="M34" s="31">
        <v>12</v>
      </c>
      <c r="N34" s="36">
        <f t="shared" si="4"/>
        <v>3.870967741935484</v>
      </c>
      <c r="O34" s="37">
        <v>125</v>
      </c>
      <c r="P34" s="38">
        <f t="shared" si="5"/>
        <v>40.322580645161288</v>
      </c>
    </row>
    <row r="35" spans="1:16" ht="18" customHeight="1" x14ac:dyDescent="0.2">
      <c r="A35" s="34">
        <v>25</v>
      </c>
      <c r="B35" s="35" t="s">
        <v>39</v>
      </c>
      <c r="C35" s="35" t="s">
        <v>39</v>
      </c>
      <c r="D35" s="30">
        <v>1068</v>
      </c>
      <c r="E35" s="31">
        <v>321</v>
      </c>
      <c r="F35" s="36">
        <f t="shared" si="0"/>
        <v>30.056179775280899</v>
      </c>
      <c r="G35" s="31">
        <v>403</v>
      </c>
      <c r="H35" s="36">
        <f t="shared" si="1"/>
        <v>37.734082397003746</v>
      </c>
      <c r="I35" s="31">
        <v>297</v>
      </c>
      <c r="J35" s="36">
        <f t="shared" si="2"/>
        <v>27.808988764044944</v>
      </c>
      <c r="K35" s="31">
        <v>126</v>
      </c>
      <c r="L35" s="36">
        <f t="shared" si="3"/>
        <v>11.797752808988763</v>
      </c>
      <c r="M35" s="31">
        <v>68</v>
      </c>
      <c r="N35" s="36">
        <f t="shared" si="4"/>
        <v>6.3670411985018731</v>
      </c>
      <c r="O35" s="37">
        <v>894</v>
      </c>
      <c r="P35" s="38">
        <f t="shared" si="5"/>
        <v>83.707865168539328</v>
      </c>
    </row>
    <row r="36" spans="1:16" ht="18" customHeight="1" x14ac:dyDescent="0.2">
      <c r="A36" s="34">
        <v>26</v>
      </c>
      <c r="B36" s="35" t="s">
        <v>40</v>
      </c>
      <c r="C36" s="35" t="s">
        <v>40</v>
      </c>
      <c r="D36" s="30">
        <v>656</v>
      </c>
      <c r="E36" s="31">
        <v>25</v>
      </c>
      <c r="F36" s="36">
        <f t="shared" si="0"/>
        <v>3.8109756097560976</v>
      </c>
      <c r="G36" s="31">
        <v>114</v>
      </c>
      <c r="H36" s="36">
        <f t="shared" si="1"/>
        <v>17.378048780487802</v>
      </c>
      <c r="I36" s="31">
        <v>83</v>
      </c>
      <c r="J36" s="36">
        <f t="shared" si="2"/>
        <v>12.652439024390244</v>
      </c>
      <c r="K36" s="31">
        <v>34</v>
      </c>
      <c r="L36" s="36">
        <f t="shared" si="3"/>
        <v>5.1829268292682924</v>
      </c>
      <c r="M36" s="31">
        <v>9</v>
      </c>
      <c r="N36" s="36">
        <f t="shared" si="4"/>
        <v>1.3719512195121952</v>
      </c>
      <c r="O36" s="37">
        <v>240</v>
      </c>
      <c r="P36" s="38">
        <f t="shared" si="5"/>
        <v>36.585365853658537</v>
      </c>
    </row>
    <row r="37" spans="1:16" ht="18" customHeight="1" x14ac:dyDescent="0.2">
      <c r="A37" s="39">
        <v>27</v>
      </c>
      <c r="B37" s="40" t="s">
        <v>41</v>
      </c>
      <c r="C37" s="40" t="s">
        <v>41</v>
      </c>
      <c r="D37" s="30">
        <v>202</v>
      </c>
      <c r="E37" s="31">
        <v>29</v>
      </c>
      <c r="F37" s="41">
        <f t="shared" si="0"/>
        <v>14.356435643564355</v>
      </c>
      <c r="G37" s="31">
        <v>16</v>
      </c>
      <c r="H37" s="41">
        <f t="shared" si="1"/>
        <v>7.9207920792079207</v>
      </c>
      <c r="I37" s="31">
        <v>9</v>
      </c>
      <c r="J37" s="41">
        <f t="shared" si="2"/>
        <v>4.455445544554455</v>
      </c>
      <c r="K37" s="31">
        <v>8</v>
      </c>
      <c r="L37" s="41">
        <f t="shared" si="3"/>
        <v>3.9603960396039604</v>
      </c>
      <c r="M37" s="31">
        <v>2</v>
      </c>
      <c r="N37" s="41">
        <f t="shared" si="4"/>
        <v>0.99009900990099009</v>
      </c>
      <c r="O37" s="42">
        <v>35</v>
      </c>
      <c r="P37" s="43">
        <f t="shared" si="5"/>
        <v>17.326732673267326</v>
      </c>
    </row>
    <row r="38" spans="1:16" ht="24" customHeight="1" thickBot="1" x14ac:dyDescent="0.25">
      <c r="A38" s="44" t="s">
        <v>42</v>
      </c>
      <c r="B38" s="45"/>
      <c r="C38" s="46"/>
      <c r="D38" s="47">
        <f>SUM(D11:D37)</f>
        <v>17213</v>
      </c>
      <c r="E38" s="47">
        <f>SUM(E11:E37)</f>
        <v>5013</v>
      </c>
      <c r="F38" s="48">
        <f>E38/$D38*100</f>
        <v>29.123337012722946</v>
      </c>
      <c r="G38" s="47">
        <f>SUM(G11:G37)</f>
        <v>5289</v>
      </c>
      <c r="H38" s="48">
        <f>G38/$D38*100</f>
        <v>30.726776273746587</v>
      </c>
      <c r="I38" s="47">
        <f>SUM(I11:I37)</f>
        <v>3224</v>
      </c>
      <c r="J38" s="48">
        <f>I38/$D38*100</f>
        <v>18.730029628768953</v>
      </c>
      <c r="K38" s="47">
        <f>SUM(K11:K37)</f>
        <v>1858</v>
      </c>
      <c r="L38" s="48">
        <f>K38/$D38*100</f>
        <v>10.794167199209898</v>
      </c>
      <c r="M38" s="47">
        <f>SUM(M11:M37)</f>
        <v>1256</v>
      </c>
      <c r="N38" s="48">
        <f>M38/$D38*100</f>
        <v>7.2968105501655725</v>
      </c>
      <c r="O38" s="47">
        <f>SUM(O11:O37)</f>
        <v>11740</v>
      </c>
      <c r="P38" s="49">
        <f>O38/$D38*100</f>
        <v>68.204264218904314</v>
      </c>
    </row>
    <row r="39" spans="1:16" x14ac:dyDescent="0.2">
      <c r="A39" s="50"/>
      <c r="B39" s="50"/>
      <c r="C39" s="50"/>
      <c r="D39" s="50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4"/>
    </row>
    <row r="40" spans="1:16" x14ac:dyDescent="0.2">
      <c r="A40" s="16" t="s">
        <v>43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6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</sheetData>
  <mergeCells count="5">
    <mergeCell ref="A7:A9"/>
    <mergeCell ref="B7:B9"/>
    <mergeCell ref="C7:C9"/>
    <mergeCell ref="D7:D9"/>
    <mergeCell ref="E7:P7"/>
  </mergeCells>
  <printOptions horizontalCentered="1"/>
  <pageMargins left="1.7" right="0.9" top="1.1499999999999999" bottom="0.9" header="0" footer="0"/>
  <pageSetup paperSize="9" scale="5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</dc:creator>
  <cp:lastModifiedBy>Statistik</cp:lastModifiedBy>
  <dcterms:created xsi:type="dcterms:W3CDTF">2019-08-23T03:08:16Z</dcterms:created>
  <dcterms:modified xsi:type="dcterms:W3CDTF">2019-08-23T03:09:54Z</dcterms:modified>
</cp:coreProperties>
</file>