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055" windowHeight="6915"/>
  </bookViews>
  <sheets>
    <sheet name="76" sheetId="1" r:id="rId1"/>
  </sheets>
  <externalReferences>
    <externalReference r:id="rId2"/>
  </externalReferences>
  <definedNames>
    <definedName name="_xlnm.Print_Area" localSheetId="0">'76'!$A$1:$K$51</definedName>
  </definedNames>
  <calcPr calcId="124519"/>
</workbook>
</file>

<file path=xl/calcChain.xml><?xml version="1.0" encoding="utf-8"?>
<calcChain xmlns="http://schemas.openxmlformats.org/spreadsheetml/2006/main">
  <c r="K46" i="1"/>
  <c r="H46"/>
  <c r="E46"/>
  <c r="K45"/>
  <c r="H45"/>
  <c r="E45"/>
  <c r="K44"/>
  <c r="H44"/>
  <c r="E44"/>
  <c r="G43"/>
  <c r="F43"/>
  <c r="D43"/>
  <c r="D47" s="1"/>
  <c r="C43"/>
  <c r="J42"/>
  <c r="I42"/>
  <c r="H42"/>
  <c r="E42"/>
  <c r="K42" s="1"/>
  <c r="J41"/>
  <c r="J43" s="1"/>
  <c r="I41"/>
  <c r="H41"/>
  <c r="H43" s="1"/>
  <c r="E41"/>
  <c r="K41" s="1"/>
  <c r="J40"/>
  <c r="I40"/>
  <c r="H40"/>
  <c r="E40"/>
  <c r="E43" s="1"/>
  <c r="E47" s="1"/>
  <c r="I39"/>
  <c r="I43" s="1"/>
  <c r="H39"/>
  <c r="K39" s="1"/>
  <c r="G38"/>
  <c r="G47" s="1"/>
  <c r="F38"/>
  <c r="F47" s="1"/>
  <c r="D38"/>
  <c r="C38"/>
  <c r="C47" s="1"/>
  <c r="J36"/>
  <c r="I36"/>
  <c r="H36"/>
  <c r="K36" s="1"/>
  <c r="J35"/>
  <c r="I35"/>
  <c r="H35"/>
  <c r="K35" s="1"/>
  <c r="J34"/>
  <c r="I34"/>
  <c r="H34"/>
  <c r="K34" s="1"/>
  <c r="J33"/>
  <c r="I33"/>
  <c r="H33"/>
  <c r="K33" s="1"/>
  <c r="J32"/>
  <c r="I32"/>
  <c r="H32"/>
  <c r="K32" s="1"/>
  <c r="J31"/>
  <c r="I31"/>
  <c r="H31"/>
  <c r="K31" s="1"/>
  <c r="J30"/>
  <c r="I30"/>
  <c r="H30"/>
  <c r="K30" s="1"/>
  <c r="J29"/>
  <c r="I29"/>
  <c r="H29"/>
  <c r="K29" s="1"/>
  <c r="J28"/>
  <c r="I28"/>
  <c r="H28"/>
  <c r="K28" s="1"/>
  <c r="J27"/>
  <c r="I27"/>
  <c r="H27"/>
  <c r="K27" s="1"/>
  <c r="J26"/>
  <c r="I26"/>
  <c r="H26"/>
  <c r="K26" s="1"/>
  <c r="J25"/>
  <c r="I25"/>
  <c r="H25"/>
  <c r="K25" s="1"/>
  <c r="J24"/>
  <c r="I24"/>
  <c r="H24"/>
  <c r="K24" s="1"/>
  <c r="J23"/>
  <c r="I23"/>
  <c r="H23"/>
  <c r="K23" s="1"/>
  <c r="J22"/>
  <c r="I22"/>
  <c r="H22"/>
  <c r="K22" s="1"/>
  <c r="J21"/>
  <c r="I21"/>
  <c r="H21"/>
  <c r="K21" s="1"/>
  <c r="J20"/>
  <c r="I20"/>
  <c r="H20"/>
  <c r="K20" s="1"/>
  <c r="J19"/>
  <c r="I19"/>
  <c r="H19"/>
  <c r="K19" s="1"/>
  <c r="J18"/>
  <c r="I18"/>
  <c r="H18"/>
  <c r="K18" s="1"/>
  <c r="J17"/>
  <c r="I17"/>
  <c r="H17"/>
  <c r="K17" s="1"/>
  <c r="J16"/>
  <c r="I16"/>
  <c r="H16"/>
  <c r="K16" s="1"/>
  <c r="J15"/>
  <c r="I15"/>
  <c r="H15"/>
  <c r="K15" s="1"/>
  <c r="J14"/>
  <c r="I14"/>
  <c r="H14"/>
  <c r="K14" s="1"/>
  <c r="J13"/>
  <c r="I13"/>
  <c r="H13"/>
  <c r="K13" s="1"/>
  <c r="J12"/>
  <c r="I12"/>
  <c r="H12"/>
  <c r="K12" s="1"/>
  <c r="J11"/>
  <c r="I11"/>
  <c r="H11"/>
  <c r="K11" s="1"/>
  <c r="J10"/>
  <c r="J38" s="1"/>
  <c r="J47" s="1"/>
  <c r="I10"/>
  <c r="I38" s="1"/>
  <c r="I47" s="1"/>
  <c r="H10"/>
  <c r="K10" s="1"/>
  <c r="F5"/>
  <c r="E5"/>
  <c r="F4"/>
  <c r="E4"/>
  <c r="H38" l="1"/>
  <c r="H47" s="1"/>
  <c r="K40"/>
  <c r="K43" s="1"/>
  <c r="K47" s="1"/>
  <c r="K48" s="1"/>
</calcChain>
</file>

<file path=xl/sharedStrings.xml><?xml version="1.0" encoding="utf-8"?>
<sst xmlns="http://schemas.openxmlformats.org/spreadsheetml/2006/main" count="55" uniqueCount="49">
  <si>
    <t>TABEL 76</t>
  </si>
  <si>
    <t>JUMLAH TENAGA GIZI DI FASILITAS KESEHATAN</t>
  </si>
  <si>
    <t>NO</t>
  </si>
  <si>
    <t>UNIT KERJA</t>
  </si>
  <si>
    <t>NUTRISIONIS</t>
  </si>
  <si>
    <t>DIETISIEN</t>
  </si>
  <si>
    <t>TOTAL</t>
  </si>
  <si>
    <t>L</t>
  </si>
  <si>
    <t>P</t>
  </si>
  <si>
    <t>L+P</t>
  </si>
  <si>
    <t>Puskesmas Kandangserang</t>
  </si>
  <si>
    <t>Puskesmas Paninggaran</t>
  </si>
  <si>
    <t>Puskesmas Lebakbarang</t>
  </si>
  <si>
    <t>Puskesmas Petungkriyono</t>
  </si>
  <si>
    <t>Puskesmas Talun</t>
  </si>
  <si>
    <t>Puskesmas Doro I</t>
  </si>
  <si>
    <t>Puskesmas Doro II</t>
  </si>
  <si>
    <t>Puskesmas Karanganyar</t>
  </si>
  <si>
    <t>Puskesmas Kajen I</t>
  </si>
  <si>
    <t>Puskesmas Kajen II</t>
  </si>
  <si>
    <t>Puskesmas Kesesi I</t>
  </si>
  <si>
    <t>Puskesmas Kesesi II</t>
  </si>
  <si>
    <t>Puskesmas Sragi I</t>
  </si>
  <si>
    <t>Puskesmas Sragi II</t>
  </si>
  <si>
    <t>Puskesmas Siwalan</t>
  </si>
  <si>
    <t>Puskesmas Bojong I</t>
  </si>
  <si>
    <t>Puskesmas Bojong II</t>
  </si>
  <si>
    <t>Puskesmas Wonopringgo</t>
  </si>
  <si>
    <t>Puskesmas Kedungwuni I</t>
  </si>
  <si>
    <t>Puskesmas Kedungwuni II</t>
  </si>
  <si>
    <t>Puskesmas Karangdadap</t>
  </si>
  <si>
    <t>Puskesmas Buaran</t>
  </si>
  <si>
    <t>Puskesmas Tirto I</t>
  </si>
  <si>
    <t>Puskesmas Tirto II</t>
  </si>
  <si>
    <t>Puskesmas Wiradesa</t>
  </si>
  <si>
    <t>Puskesmas Wonokerto I</t>
  </si>
  <si>
    <t>Puskesmas Wonokerto II</t>
  </si>
  <si>
    <t>SUB JUMLAH I (PUSKESMAS)</t>
  </si>
  <si>
    <t>RS Islam Pekajangan</t>
  </si>
  <si>
    <t>RS Kajen Kab. Pekalongan</t>
  </si>
  <si>
    <t>RSUD Kraton Kab. Pekalongan</t>
  </si>
  <si>
    <t>RSIA Pekajangan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</si>
  <si>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</si>
  <si>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</si>
  <si>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</si>
  <si>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</si>
  <si>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</si>
  <si>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</si>
  <si>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Sumber: Bidang Pelayanan Kesehatan dan SDM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</si>
</sst>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7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10" xfId="1" quotePrefix="1" applyNumberFormat="1" applyFont="1" applyBorder="1" applyAlignment="1">
      <alignment horizontal="center"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9" xfId="2" applyNumberFormat="1" applyFont="1" applyFill="1" applyBorder="1" applyAlignment="1">
      <alignment vertical="center"/>
    </xf>
    <xf numFmtId="164" fontId="2" fillId="2" borderId="10" xfId="2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3" borderId="18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32">
    <cellStyle name="Comma [0] 2" xfId="3"/>
    <cellStyle name="Comma [0] 2 2" xfId="4"/>
    <cellStyle name="Comma [0] 3" xfId="5"/>
    <cellStyle name="Comma 10" xfId="1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_67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omma_76" xfId="2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66357" y="12028714"/>
          <a:ext cx="0" cy="0"/>
          <a:chOff x="175" y="611"/>
          <a:chExt cx="8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966357" y="12028714"/>
          <a:ext cx="0" cy="0"/>
          <a:chOff x="175" y="611"/>
          <a:chExt cx="8" cy="4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%20PROFIL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E28">
            <v>944398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2">
    <tabColor theme="9" tint="-0.249977111117893"/>
    <pageSetUpPr fitToPage="1"/>
  </sheetPr>
  <dimension ref="A1:Z53"/>
  <sheetViews>
    <sheetView tabSelected="1" zoomScale="70" zoomScaleNormal="70" workbookViewId="0">
      <selection activeCell="A3" sqref="A3:K3"/>
    </sheetView>
  </sheetViews>
  <sheetFormatPr defaultRowHeight="15"/>
  <cols>
    <col min="1" max="1" width="5.7109375" style="2" customWidth="1"/>
    <col min="2" max="2" width="38.7109375" style="2" customWidth="1"/>
    <col min="3" max="11" width="15.7109375" style="2" customWidth="1"/>
    <col min="12" max="23" width="10.7109375" style="2" customWidth="1"/>
    <col min="24" max="26" width="8.28515625" style="2" customWidth="1"/>
    <col min="27" max="16384" width="9.140625" style="2"/>
  </cols>
  <sheetData>
    <row r="1" spans="1:26">
      <c r="A1" s="1" t="s">
        <v>0</v>
      </c>
    </row>
    <row r="3" spans="1:2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6">
      <c r="E4" s="4" t="str">
        <f>'[1]1'!E5</f>
        <v>KABUPATEN</v>
      </c>
      <c r="F4" s="5" t="str">
        <f>'[1]1'!F5</f>
        <v>PEKALONGAN</v>
      </c>
      <c r="P4" s="5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6">
      <c r="B5" s="8"/>
      <c r="E5" s="4" t="str">
        <f>'[1]1'!E6</f>
        <v xml:space="preserve">TAHUN </v>
      </c>
      <c r="F5" s="5">
        <f>'[1]1'!F6</f>
        <v>2018</v>
      </c>
      <c r="P5" s="5"/>
      <c r="Q5" s="6"/>
      <c r="R5" s="7"/>
      <c r="S5" s="7"/>
      <c r="T5" s="7"/>
      <c r="U5" s="7"/>
      <c r="V5" s="7"/>
      <c r="W5" s="7"/>
      <c r="X5" s="7"/>
      <c r="Y5" s="7"/>
      <c r="Z5" s="7"/>
    </row>
    <row r="6" spans="1:26" ht="15.75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5" customFormat="1" ht="39.75" customHeight="1">
      <c r="A7" s="11" t="s">
        <v>2</v>
      </c>
      <c r="B7" s="11" t="s">
        <v>3</v>
      </c>
      <c r="C7" s="12" t="s">
        <v>4</v>
      </c>
      <c r="D7" s="12"/>
      <c r="E7" s="12"/>
      <c r="F7" s="12" t="s">
        <v>5</v>
      </c>
      <c r="G7" s="13"/>
      <c r="H7" s="12"/>
      <c r="I7" s="14" t="s">
        <v>6</v>
      </c>
      <c r="J7" s="14"/>
      <c r="K7" s="14"/>
    </row>
    <row r="8" spans="1:26" s="15" customFormat="1" ht="20.100000000000001" customHeight="1">
      <c r="A8" s="16"/>
      <c r="B8" s="16"/>
      <c r="C8" s="17" t="s">
        <v>7</v>
      </c>
      <c r="D8" s="17" t="s">
        <v>8</v>
      </c>
      <c r="E8" s="17" t="s">
        <v>9</v>
      </c>
      <c r="F8" s="17" t="s">
        <v>7</v>
      </c>
      <c r="G8" s="18" t="s">
        <v>8</v>
      </c>
      <c r="H8" s="17" t="s">
        <v>9</v>
      </c>
      <c r="I8" s="19" t="s">
        <v>7</v>
      </c>
      <c r="J8" s="19" t="s">
        <v>8</v>
      </c>
      <c r="K8" s="19" t="s">
        <v>9</v>
      </c>
    </row>
    <row r="9" spans="1:26" s="15" customFormat="1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</row>
    <row r="10" spans="1:26" ht="19.5" customHeight="1">
      <c r="A10" s="21">
        <v>1</v>
      </c>
      <c r="B10" s="22" t="s">
        <v>10</v>
      </c>
      <c r="C10" s="23">
        <v>1</v>
      </c>
      <c r="D10" s="23"/>
      <c r="E10" s="24">
        <v>1</v>
      </c>
      <c r="F10" s="25"/>
      <c r="G10" s="26"/>
      <c r="H10" s="27">
        <f>SUM(F10:G10)</f>
        <v>0</v>
      </c>
      <c r="I10" s="28">
        <f>C10+F10</f>
        <v>1</v>
      </c>
      <c r="J10" s="28">
        <f>D10+G10</f>
        <v>0</v>
      </c>
      <c r="K10" s="28">
        <f>E10+H10</f>
        <v>1</v>
      </c>
    </row>
    <row r="11" spans="1:26" ht="19.5" customHeight="1">
      <c r="A11" s="21">
        <v>2</v>
      </c>
      <c r="B11" s="22" t="s">
        <v>11</v>
      </c>
      <c r="C11" s="23">
        <v>1</v>
      </c>
      <c r="D11" s="23"/>
      <c r="E11" s="24">
        <v>1</v>
      </c>
      <c r="F11" s="25"/>
      <c r="G11" s="26"/>
      <c r="H11" s="27">
        <f t="shared" ref="H11:H36" si="0">SUM(F11:G11)</f>
        <v>0</v>
      </c>
      <c r="I11" s="23">
        <f t="shared" ref="I11:K36" si="1">C11+F11</f>
        <v>1</v>
      </c>
      <c r="J11" s="23">
        <f t="shared" si="1"/>
        <v>0</v>
      </c>
      <c r="K11" s="23">
        <f t="shared" si="1"/>
        <v>1</v>
      </c>
    </row>
    <row r="12" spans="1:26" ht="19.5" customHeight="1">
      <c r="A12" s="21">
        <v>3</v>
      </c>
      <c r="B12" s="22" t="s">
        <v>12</v>
      </c>
      <c r="C12" s="23"/>
      <c r="D12" s="23">
        <v>1</v>
      </c>
      <c r="E12" s="24">
        <v>1</v>
      </c>
      <c r="F12" s="25"/>
      <c r="G12" s="26"/>
      <c r="H12" s="27">
        <f t="shared" si="0"/>
        <v>0</v>
      </c>
      <c r="I12" s="23">
        <f t="shared" si="1"/>
        <v>0</v>
      </c>
      <c r="J12" s="23">
        <f t="shared" si="1"/>
        <v>1</v>
      </c>
      <c r="K12" s="23">
        <f t="shared" si="1"/>
        <v>1</v>
      </c>
    </row>
    <row r="13" spans="1:26" ht="19.5" customHeight="1">
      <c r="A13" s="21">
        <v>4</v>
      </c>
      <c r="B13" s="22" t="s">
        <v>13</v>
      </c>
      <c r="C13" s="23"/>
      <c r="D13" s="23">
        <v>1</v>
      </c>
      <c r="E13" s="24">
        <v>1</v>
      </c>
      <c r="F13" s="25"/>
      <c r="G13" s="26"/>
      <c r="H13" s="27">
        <f t="shared" si="0"/>
        <v>0</v>
      </c>
      <c r="I13" s="23">
        <f t="shared" si="1"/>
        <v>0</v>
      </c>
      <c r="J13" s="23">
        <f t="shared" si="1"/>
        <v>1</v>
      </c>
      <c r="K13" s="23">
        <f t="shared" si="1"/>
        <v>1</v>
      </c>
    </row>
    <row r="14" spans="1:26" ht="19.5" customHeight="1">
      <c r="A14" s="21">
        <v>5</v>
      </c>
      <c r="B14" s="22" t="s">
        <v>14</v>
      </c>
      <c r="C14" s="23"/>
      <c r="D14" s="23"/>
      <c r="E14" s="24"/>
      <c r="F14" s="25"/>
      <c r="G14" s="26"/>
      <c r="H14" s="27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</row>
    <row r="15" spans="1:26" ht="19.5" customHeight="1">
      <c r="A15" s="21">
        <v>6</v>
      </c>
      <c r="B15" s="22" t="s">
        <v>15</v>
      </c>
      <c r="C15" s="23"/>
      <c r="D15" s="23">
        <v>1</v>
      </c>
      <c r="E15" s="24">
        <v>1</v>
      </c>
      <c r="F15" s="25"/>
      <c r="G15" s="26"/>
      <c r="H15" s="27">
        <f t="shared" si="0"/>
        <v>0</v>
      </c>
      <c r="I15" s="23">
        <f t="shared" si="1"/>
        <v>0</v>
      </c>
      <c r="J15" s="23">
        <f t="shared" si="1"/>
        <v>1</v>
      </c>
      <c r="K15" s="23">
        <f t="shared" si="1"/>
        <v>1</v>
      </c>
    </row>
    <row r="16" spans="1:26" ht="19.5" customHeight="1">
      <c r="A16" s="21">
        <v>7</v>
      </c>
      <c r="B16" s="22" t="s">
        <v>16</v>
      </c>
      <c r="C16" s="23"/>
      <c r="D16" s="23">
        <v>2</v>
      </c>
      <c r="E16" s="24">
        <v>2</v>
      </c>
      <c r="F16" s="25"/>
      <c r="G16" s="26"/>
      <c r="H16" s="27">
        <f t="shared" si="0"/>
        <v>0</v>
      </c>
      <c r="I16" s="23">
        <f t="shared" si="1"/>
        <v>0</v>
      </c>
      <c r="J16" s="23">
        <f t="shared" si="1"/>
        <v>2</v>
      </c>
      <c r="K16" s="23">
        <f t="shared" si="1"/>
        <v>2</v>
      </c>
    </row>
    <row r="17" spans="1:11" ht="19.5" customHeight="1">
      <c r="A17" s="21">
        <v>8</v>
      </c>
      <c r="B17" s="22" t="s">
        <v>17</v>
      </c>
      <c r="C17" s="23">
        <v>1</v>
      </c>
      <c r="D17" s="23"/>
      <c r="E17" s="24">
        <v>1</v>
      </c>
      <c r="F17" s="25"/>
      <c r="G17" s="26"/>
      <c r="H17" s="27">
        <f t="shared" si="0"/>
        <v>0</v>
      </c>
      <c r="I17" s="23">
        <f t="shared" si="1"/>
        <v>1</v>
      </c>
      <c r="J17" s="23">
        <f t="shared" si="1"/>
        <v>0</v>
      </c>
      <c r="K17" s="23">
        <f t="shared" si="1"/>
        <v>1</v>
      </c>
    </row>
    <row r="18" spans="1:11" ht="19.5" customHeight="1">
      <c r="A18" s="21">
        <v>9</v>
      </c>
      <c r="B18" s="22" t="s">
        <v>18</v>
      </c>
      <c r="C18" s="23"/>
      <c r="D18" s="23">
        <v>1</v>
      </c>
      <c r="E18" s="24">
        <v>1</v>
      </c>
      <c r="F18" s="25"/>
      <c r="G18" s="26"/>
      <c r="H18" s="27">
        <f t="shared" si="0"/>
        <v>0</v>
      </c>
      <c r="I18" s="23">
        <f t="shared" si="1"/>
        <v>0</v>
      </c>
      <c r="J18" s="23">
        <f t="shared" si="1"/>
        <v>1</v>
      </c>
      <c r="K18" s="23">
        <f t="shared" si="1"/>
        <v>1</v>
      </c>
    </row>
    <row r="19" spans="1:11" ht="19.5" customHeight="1">
      <c r="A19" s="21">
        <v>10</v>
      </c>
      <c r="B19" s="22" t="s">
        <v>19</v>
      </c>
      <c r="C19" s="23"/>
      <c r="D19" s="23">
        <v>1</v>
      </c>
      <c r="E19" s="24">
        <v>1</v>
      </c>
      <c r="F19" s="25"/>
      <c r="G19" s="26"/>
      <c r="H19" s="27">
        <f t="shared" si="0"/>
        <v>0</v>
      </c>
      <c r="I19" s="23">
        <f t="shared" si="1"/>
        <v>0</v>
      </c>
      <c r="J19" s="23">
        <f t="shared" si="1"/>
        <v>1</v>
      </c>
      <c r="K19" s="23">
        <f t="shared" si="1"/>
        <v>1</v>
      </c>
    </row>
    <row r="20" spans="1:11" ht="20.100000000000001" customHeight="1">
      <c r="A20" s="21">
        <v>11</v>
      </c>
      <c r="B20" s="22" t="s">
        <v>20</v>
      </c>
      <c r="C20" s="23"/>
      <c r="D20" s="23">
        <v>1</v>
      </c>
      <c r="E20" s="24">
        <v>1</v>
      </c>
      <c r="F20" s="25"/>
      <c r="G20" s="26"/>
      <c r="H20" s="27">
        <f t="shared" si="0"/>
        <v>0</v>
      </c>
      <c r="I20" s="23">
        <f t="shared" si="1"/>
        <v>0</v>
      </c>
      <c r="J20" s="23">
        <f t="shared" si="1"/>
        <v>1</v>
      </c>
      <c r="K20" s="23">
        <f t="shared" si="1"/>
        <v>1</v>
      </c>
    </row>
    <row r="21" spans="1:11" ht="20.100000000000001" customHeight="1">
      <c r="A21" s="21">
        <v>12</v>
      </c>
      <c r="B21" s="22" t="s">
        <v>21</v>
      </c>
      <c r="C21" s="23"/>
      <c r="D21" s="23">
        <v>1</v>
      </c>
      <c r="E21" s="24">
        <v>1</v>
      </c>
      <c r="F21" s="25"/>
      <c r="G21" s="26"/>
      <c r="H21" s="27">
        <f t="shared" si="0"/>
        <v>0</v>
      </c>
      <c r="I21" s="23">
        <f t="shared" si="1"/>
        <v>0</v>
      </c>
      <c r="J21" s="23">
        <f t="shared" si="1"/>
        <v>1</v>
      </c>
      <c r="K21" s="23">
        <f t="shared" si="1"/>
        <v>1</v>
      </c>
    </row>
    <row r="22" spans="1:11" ht="20.100000000000001" customHeight="1">
      <c r="A22" s="21">
        <v>13</v>
      </c>
      <c r="B22" s="22" t="s">
        <v>22</v>
      </c>
      <c r="C22" s="23"/>
      <c r="D22" s="23">
        <v>1</v>
      </c>
      <c r="E22" s="24">
        <v>1</v>
      </c>
      <c r="F22" s="25"/>
      <c r="G22" s="26"/>
      <c r="H22" s="27">
        <f t="shared" si="0"/>
        <v>0</v>
      </c>
      <c r="I22" s="23">
        <f t="shared" si="1"/>
        <v>0</v>
      </c>
      <c r="J22" s="23">
        <f t="shared" si="1"/>
        <v>1</v>
      </c>
      <c r="K22" s="23">
        <f t="shared" si="1"/>
        <v>1</v>
      </c>
    </row>
    <row r="23" spans="1:11" ht="20.100000000000001" customHeight="1">
      <c r="A23" s="21">
        <v>14</v>
      </c>
      <c r="B23" s="22" t="s">
        <v>23</v>
      </c>
      <c r="C23" s="23"/>
      <c r="D23" s="23"/>
      <c r="E23" s="24"/>
      <c r="F23" s="25"/>
      <c r="G23" s="26"/>
      <c r="H23" s="27">
        <f t="shared" si="0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</row>
    <row r="24" spans="1:11" ht="20.100000000000001" customHeight="1">
      <c r="A24" s="21">
        <v>15</v>
      </c>
      <c r="B24" s="22" t="s">
        <v>24</v>
      </c>
      <c r="C24" s="23"/>
      <c r="D24" s="23">
        <v>1</v>
      </c>
      <c r="E24" s="24">
        <v>1</v>
      </c>
      <c r="F24" s="25"/>
      <c r="G24" s="26"/>
      <c r="H24" s="27">
        <f t="shared" si="0"/>
        <v>0</v>
      </c>
      <c r="I24" s="23">
        <f t="shared" si="1"/>
        <v>0</v>
      </c>
      <c r="J24" s="23">
        <f t="shared" si="1"/>
        <v>1</v>
      </c>
      <c r="K24" s="23">
        <f t="shared" si="1"/>
        <v>1</v>
      </c>
    </row>
    <row r="25" spans="1:11" ht="20.100000000000001" customHeight="1">
      <c r="A25" s="21">
        <v>16</v>
      </c>
      <c r="B25" s="22" t="s">
        <v>25</v>
      </c>
      <c r="C25" s="23"/>
      <c r="D25" s="23">
        <v>1</v>
      </c>
      <c r="E25" s="24">
        <v>1</v>
      </c>
      <c r="F25" s="25"/>
      <c r="G25" s="26"/>
      <c r="H25" s="27">
        <f t="shared" si="0"/>
        <v>0</v>
      </c>
      <c r="I25" s="23">
        <f t="shared" si="1"/>
        <v>0</v>
      </c>
      <c r="J25" s="23">
        <f t="shared" si="1"/>
        <v>1</v>
      </c>
      <c r="K25" s="23">
        <f t="shared" si="1"/>
        <v>1</v>
      </c>
    </row>
    <row r="26" spans="1:11" ht="20.100000000000001" customHeight="1">
      <c r="A26" s="21">
        <v>17</v>
      </c>
      <c r="B26" s="22" t="s">
        <v>26</v>
      </c>
      <c r="C26" s="23"/>
      <c r="D26" s="23">
        <v>1</v>
      </c>
      <c r="E26" s="24">
        <v>1</v>
      </c>
      <c r="F26" s="25"/>
      <c r="G26" s="26"/>
      <c r="H26" s="27">
        <f t="shared" si="0"/>
        <v>0</v>
      </c>
      <c r="I26" s="23">
        <f t="shared" si="1"/>
        <v>0</v>
      </c>
      <c r="J26" s="23">
        <f t="shared" si="1"/>
        <v>1</v>
      </c>
      <c r="K26" s="23">
        <f t="shared" si="1"/>
        <v>1</v>
      </c>
    </row>
    <row r="27" spans="1:11" ht="20.100000000000001" customHeight="1">
      <c r="A27" s="21">
        <v>18</v>
      </c>
      <c r="B27" s="22" t="s">
        <v>27</v>
      </c>
      <c r="C27" s="23"/>
      <c r="D27" s="23">
        <v>1</v>
      </c>
      <c r="E27" s="24">
        <v>1</v>
      </c>
      <c r="F27" s="25"/>
      <c r="G27" s="26"/>
      <c r="H27" s="27">
        <f t="shared" si="0"/>
        <v>0</v>
      </c>
      <c r="I27" s="23">
        <f t="shared" si="1"/>
        <v>0</v>
      </c>
      <c r="J27" s="23">
        <f t="shared" si="1"/>
        <v>1</v>
      </c>
      <c r="K27" s="23">
        <f t="shared" si="1"/>
        <v>1</v>
      </c>
    </row>
    <row r="28" spans="1:11" ht="20.100000000000001" customHeight="1">
      <c r="A28" s="21">
        <v>19</v>
      </c>
      <c r="B28" s="22" t="s">
        <v>28</v>
      </c>
      <c r="C28" s="23"/>
      <c r="D28" s="23">
        <v>1</v>
      </c>
      <c r="E28" s="24">
        <v>1</v>
      </c>
      <c r="F28" s="25"/>
      <c r="G28" s="26"/>
      <c r="H28" s="27">
        <f t="shared" si="0"/>
        <v>0</v>
      </c>
      <c r="I28" s="23">
        <f t="shared" si="1"/>
        <v>0</v>
      </c>
      <c r="J28" s="23">
        <f t="shared" si="1"/>
        <v>1</v>
      </c>
      <c r="K28" s="23">
        <f t="shared" si="1"/>
        <v>1</v>
      </c>
    </row>
    <row r="29" spans="1:11" ht="20.100000000000001" customHeight="1">
      <c r="A29" s="21">
        <v>20</v>
      </c>
      <c r="B29" s="22" t="s">
        <v>29</v>
      </c>
      <c r="C29" s="23"/>
      <c r="D29" s="23">
        <v>1</v>
      </c>
      <c r="E29" s="24">
        <v>1</v>
      </c>
      <c r="F29" s="25"/>
      <c r="G29" s="26"/>
      <c r="H29" s="27">
        <f t="shared" si="0"/>
        <v>0</v>
      </c>
      <c r="I29" s="23">
        <f t="shared" si="1"/>
        <v>0</v>
      </c>
      <c r="J29" s="23">
        <f t="shared" si="1"/>
        <v>1</v>
      </c>
      <c r="K29" s="23">
        <f t="shared" si="1"/>
        <v>1</v>
      </c>
    </row>
    <row r="30" spans="1:11" ht="20.100000000000001" customHeight="1">
      <c r="A30" s="21">
        <v>21</v>
      </c>
      <c r="B30" s="22" t="s">
        <v>30</v>
      </c>
      <c r="C30" s="23">
        <v>1</v>
      </c>
      <c r="D30" s="23"/>
      <c r="E30" s="24">
        <v>1</v>
      </c>
      <c r="F30" s="25"/>
      <c r="G30" s="26"/>
      <c r="H30" s="27">
        <f t="shared" si="0"/>
        <v>0</v>
      </c>
      <c r="I30" s="23">
        <f t="shared" si="1"/>
        <v>1</v>
      </c>
      <c r="J30" s="23">
        <f t="shared" si="1"/>
        <v>0</v>
      </c>
      <c r="K30" s="23">
        <f t="shared" si="1"/>
        <v>1</v>
      </c>
    </row>
    <row r="31" spans="1:11" ht="20.100000000000001" customHeight="1">
      <c r="A31" s="21">
        <v>22</v>
      </c>
      <c r="B31" s="22" t="s">
        <v>31</v>
      </c>
      <c r="C31" s="23"/>
      <c r="D31" s="23">
        <v>1</v>
      </c>
      <c r="E31" s="24">
        <v>1</v>
      </c>
      <c r="F31" s="25"/>
      <c r="G31" s="26"/>
      <c r="H31" s="27">
        <f t="shared" si="0"/>
        <v>0</v>
      </c>
      <c r="I31" s="23">
        <f t="shared" si="1"/>
        <v>0</v>
      </c>
      <c r="J31" s="23">
        <f t="shared" si="1"/>
        <v>1</v>
      </c>
      <c r="K31" s="23">
        <f t="shared" si="1"/>
        <v>1</v>
      </c>
    </row>
    <row r="32" spans="1:11" ht="20.100000000000001" customHeight="1">
      <c r="A32" s="21">
        <v>23</v>
      </c>
      <c r="B32" s="22" t="s">
        <v>32</v>
      </c>
      <c r="C32" s="23">
        <v>1</v>
      </c>
      <c r="D32" s="23"/>
      <c r="E32" s="24">
        <v>1</v>
      </c>
      <c r="F32" s="25"/>
      <c r="G32" s="26"/>
      <c r="H32" s="27">
        <f t="shared" si="0"/>
        <v>0</v>
      </c>
      <c r="I32" s="23">
        <f t="shared" si="1"/>
        <v>1</v>
      </c>
      <c r="J32" s="23">
        <f t="shared" si="1"/>
        <v>0</v>
      </c>
      <c r="K32" s="23">
        <f t="shared" si="1"/>
        <v>1</v>
      </c>
    </row>
    <row r="33" spans="1:19" ht="20.100000000000001" customHeight="1">
      <c r="A33" s="21">
        <v>24</v>
      </c>
      <c r="B33" s="22" t="s">
        <v>33</v>
      </c>
      <c r="C33" s="23"/>
      <c r="D33" s="23">
        <v>1</v>
      </c>
      <c r="E33" s="24">
        <v>1</v>
      </c>
      <c r="F33" s="25"/>
      <c r="G33" s="26"/>
      <c r="H33" s="27">
        <f t="shared" si="0"/>
        <v>0</v>
      </c>
      <c r="I33" s="23">
        <f t="shared" si="1"/>
        <v>0</v>
      </c>
      <c r="J33" s="23">
        <f t="shared" si="1"/>
        <v>1</v>
      </c>
      <c r="K33" s="23">
        <f t="shared" si="1"/>
        <v>1</v>
      </c>
    </row>
    <row r="34" spans="1:19" ht="20.100000000000001" customHeight="1">
      <c r="A34" s="21">
        <v>25</v>
      </c>
      <c r="B34" s="22" t="s">
        <v>34</v>
      </c>
      <c r="C34" s="23"/>
      <c r="D34" s="23">
        <v>1</v>
      </c>
      <c r="E34" s="24">
        <v>1</v>
      </c>
      <c r="F34" s="25"/>
      <c r="G34" s="26"/>
      <c r="H34" s="27">
        <f t="shared" si="0"/>
        <v>0</v>
      </c>
      <c r="I34" s="23">
        <f t="shared" si="1"/>
        <v>0</v>
      </c>
      <c r="J34" s="23">
        <f t="shared" si="1"/>
        <v>1</v>
      </c>
      <c r="K34" s="23">
        <f t="shared" si="1"/>
        <v>1</v>
      </c>
    </row>
    <row r="35" spans="1:19" ht="20.100000000000001" customHeight="1">
      <c r="A35" s="21">
        <v>26</v>
      </c>
      <c r="B35" s="22" t="s">
        <v>35</v>
      </c>
      <c r="C35" s="23"/>
      <c r="D35" s="23">
        <v>1</v>
      </c>
      <c r="E35" s="24">
        <v>1</v>
      </c>
      <c r="F35" s="25"/>
      <c r="G35" s="26"/>
      <c r="H35" s="27">
        <f t="shared" si="0"/>
        <v>0</v>
      </c>
      <c r="I35" s="23">
        <f t="shared" si="1"/>
        <v>0</v>
      </c>
      <c r="J35" s="23">
        <f t="shared" si="1"/>
        <v>1</v>
      </c>
      <c r="K35" s="23">
        <f t="shared" si="1"/>
        <v>1</v>
      </c>
    </row>
    <row r="36" spans="1:19" ht="20.100000000000001" customHeight="1">
      <c r="A36" s="21">
        <v>27</v>
      </c>
      <c r="B36" s="22" t="s">
        <v>36</v>
      </c>
      <c r="C36" s="23"/>
      <c r="D36" s="23">
        <v>1</v>
      </c>
      <c r="E36" s="24">
        <v>1</v>
      </c>
      <c r="F36" s="25"/>
      <c r="G36" s="26"/>
      <c r="H36" s="27">
        <f t="shared" si="0"/>
        <v>0</v>
      </c>
      <c r="I36" s="23">
        <f t="shared" si="1"/>
        <v>0</v>
      </c>
      <c r="J36" s="23">
        <f t="shared" si="1"/>
        <v>1</v>
      </c>
      <c r="K36" s="23">
        <f t="shared" si="1"/>
        <v>1</v>
      </c>
    </row>
    <row r="37" spans="1:19" ht="20.100000000000001" customHeight="1">
      <c r="A37" s="29"/>
      <c r="B37" s="30"/>
      <c r="C37" s="23"/>
      <c r="D37" s="23"/>
      <c r="E37" s="27"/>
      <c r="F37" s="25"/>
      <c r="G37" s="26"/>
      <c r="H37" s="27"/>
      <c r="I37" s="31"/>
      <c r="J37" s="31"/>
      <c r="K37" s="31"/>
    </row>
    <row r="38" spans="1:19" ht="20.100000000000001" customHeight="1">
      <c r="A38" s="22" t="s">
        <v>37</v>
      </c>
      <c r="B38" s="22"/>
      <c r="C38" s="32">
        <f t="shared" ref="C38:J38" si="2">SUM(C10:C37)</f>
        <v>5</v>
      </c>
      <c r="D38" s="32">
        <f t="shared" si="2"/>
        <v>21</v>
      </c>
      <c r="E38" s="32">
        <v>26</v>
      </c>
      <c r="F38" s="32">
        <f t="shared" si="2"/>
        <v>0</v>
      </c>
      <c r="G38" s="32">
        <f t="shared" si="2"/>
        <v>0</v>
      </c>
      <c r="H38" s="32">
        <f>SUM(H10:H37)</f>
        <v>0</v>
      </c>
      <c r="I38" s="32">
        <f>SUM(I10:I37)</f>
        <v>5</v>
      </c>
      <c r="J38" s="32">
        <f t="shared" si="2"/>
        <v>21</v>
      </c>
      <c r="K38" s="32">
        <v>26</v>
      </c>
    </row>
    <row r="39" spans="1:19" ht="20.100000000000001" customHeight="1">
      <c r="A39" s="33">
        <v>1</v>
      </c>
      <c r="B39" s="33" t="s">
        <v>38</v>
      </c>
      <c r="C39" s="34"/>
      <c r="D39" s="34">
        <v>3</v>
      </c>
      <c r="E39" s="35">
        <v>3</v>
      </c>
      <c r="F39" s="34"/>
      <c r="G39" s="35"/>
      <c r="H39" s="35">
        <f>SUM(F39:G39)</f>
        <v>0</v>
      </c>
      <c r="I39" s="36">
        <f>C39+F39</f>
        <v>0</v>
      </c>
      <c r="J39" s="36">
        <v>0</v>
      </c>
      <c r="K39" s="36">
        <f>E39+H39</f>
        <v>3</v>
      </c>
    </row>
    <row r="40" spans="1:19" ht="20.100000000000001" customHeight="1">
      <c r="A40" s="37">
        <v>2</v>
      </c>
      <c r="B40" s="37" t="s">
        <v>39</v>
      </c>
      <c r="C40" s="38">
        <v>0</v>
      </c>
      <c r="D40" s="38">
        <v>7</v>
      </c>
      <c r="E40" s="39">
        <f>SUM(C40:D40)</f>
        <v>7</v>
      </c>
      <c r="F40" s="38">
        <v>0</v>
      </c>
      <c r="G40" s="39">
        <v>0</v>
      </c>
      <c r="H40" s="39">
        <f>SUM(F40:G40)</f>
        <v>0</v>
      </c>
      <c r="I40" s="38">
        <f>SUM(C40+F40)</f>
        <v>0</v>
      </c>
      <c r="J40" s="38">
        <f>SUM(D40+G40)</f>
        <v>7</v>
      </c>
      <c r="K40" s="38">
        <f>E40+H40</f>
        <v>7</v>
      </c>
    </row>
    <row r="41" spans="1:19" ht="20.100000000000001" customHeight="1">
      <c r="A41" s="37">
        <v>3</v>
      </c>
      <c r="B41" s="37" t="s">
        <v>40</v>
      </c>
      <c r="C41" s="25">
        <v>0</v>
      </c>
      <c r="D41" s="25">
        <v>9</v>
      </c>
      <c r="E41" s="26">
        <f>SUM(C41:D41)</f>
        <v>9</v>
      </c>
      <c r="F41" s="25">
        <v>0</v>
      </c>
      <c r="G41" s="26">
        <v>0</v>
      </c>
      <c r="H41" s="26">
        <f>SUM(F41:G41)</f>
        <v>0</v>
      </c>
      <c r="I41" s="40">
        <f>C41+F41</f>
        <v>0</v>
      </c>
      <c r="J41" s="40">
        <f>D41+G41</f>
        <v>9</v>
      </c>
      <c r="K41" s="40">
        <f>E41+H41</f>
        <v>9</v>
      </c>
    </row>
    <row r="42" spans="1:19" ht="20.100000000000001" customHeight="1">
      <c r="A42" s="37">
        <v>4</v>
      </c>
      <c r="B42" s="37" t="s">
        <v>41</v>
      </c>
      <c r="C42" s="34"/>
      <c r="D42" s="34">
        <v>1</v>
      </c>
      <c r="E42" s="35">
        <f>SUM(C42:D42)</f>
        <v>1</v>
      </c>
      <c r="F42" s="34"/>
      <c r="G42" s="35"/>
      <c r="H42" s="35">
        <f>SUM(F42:G42)</f>
        <v>0</v>
      </c>
      <c r="I42" s="34">
        <f>C42+F42</f>
        <v>0</v>
      </c>
      <c r="J42" s="34">
        <f>D42+G42</f>
        <v>1</v>
      </c>
      <c r="K42" s="34">
        <f>E42+H42</f>
        <v>1</v>
      </c>
    </row>
    <row r="43" spans="1:19" ht="20.100000000000001" customHeight="1">
      <c r="A43" s="41" t="s">
        <v>42</v>
      </c>
      <c r="B43" s="41"/>
      <c r="C43" s="42">
        <f t="shared" ref="C43:H43" si="3">SUM(C39:C42)</f>
        <v>0</v>
      </c>
      <c r="D43" s="42">
        <f t="shared" si="3"/>
        <v>20</v>
      </c>
      <c r="E43" s="42">
        <f t="shared" si="3"/>
        <v>20</v>
      </c>
      <c r="F43" s="42">
        <f t="shared" si="3"/>
        <v>0</v>
      </c>
      <c r="G43" s="42">
        <f>SUM(G39:G42)</f>
        <v>0</v>
      </c>
      <c r="H43" s="42">
        <f t="shared" si="3"/>
        <v>0</v>
      </c>
      <c r="I43" s="43">
        <f>SUM(I39:I42)</f>
        <v>0</v>
      </c>
      <c r="J43" s="43">
        <f>SUM(J39:J42)</f>
        <v>17</v>
      </c>
      <c r="K43" s="43">
        <f>SUM(K39:K42)</f>
        <v>20</v>
      </c>
    </row>
    <row r="44" spans="1:19" ht="20.100000000000001" customHeight="1">
      <c r="A44" s="44" t="s">
        <v>43</v>
      </c>
      <c r="B44" s="45"/>
      <c r="C44" s="43"/>
      <c r="D44" s="43"/>
      <c r="E44" s="43">
        <f>SUM(C44:D44)</f>
        <v>0</v>
      </c>
      <c r="F44" s="46"/>
      <c r="G44" s="47"/>
      <c r="H44" s="43">
        <f>SUM(F44:G44)</f>
        <v>0</v>
      </c>
      <c r="I44" s="43"/>
      <c r="J44" s="43"/>
      <c r="K44" s="43">
        <f>SUM(I44:J44)</f>
        <v>0</v>
      </c>
    </row>
    <row r="45" spans="1:19" ht="20.100000000000001" customHeight="1">
      <c r="A45" s="48" t="s">
        <v>44</v>
      </c>
      <c r="B45" s="22"/>
      <c r="C45" s="23"/>
      <c r="D45" s="23"/>
      <c r="E45" s="31">
        <f>SUM(C45:D45)</f>
        <v>0</v>
      </c>
      <c r="F45" s="25"/>
      <c r="G45" s="26"/>
      <c r="H45" s="31">
        <f>SUM(F45:G45)</f>
        <v>0</v>
      </c>
      <c r="I45" s="31"/>
      <c r="J45" s="31"/>
      <c r="K45" s="31">
        <f>SUM(I45:J45)</f>
        <v>0</v>
      </c>
    </row>
    <row r="46" spans="1:19" ht="20.100000000000001" customHeight="1">
      <c r="A46" s="49" t="s">
        <v>45</v>
      </c>
      <c r="B46" s="45"/>
      <c r="C46" s="43"/>
      <c r="D46" s="43"/>
      <c r="E46" s="43">
        <f>SUM(C46:D46)</f>
        <v>0</v>
      </c>
      <c r="F46" s="46"/>
      <c r="G46" s="47"/>
      <c r="H46" s="43">
        <f>SUM(F46:G46)</f>
        <v>0</v>
      </c>
      <c r="I46" s="43"/>
      <c r="J46" s="43"/>
      <c r="K46" s="43">
        <f>SUM(I46:J46)</f>
        <v>0</v>
      </c>
    </row>
    <row r="47" spans="1:19" ht="20.100000000000001" customHeight="1">
      <c r="A47" s="45" t="s">
        <v>46</v>
      </c>
      <c r="B47" s="45"/>
      <c r="C47" s="32">
        <f t="shared" ref="C47:J47" si="4">C38+C43+C45+C44+C46</f>
        <v>5</v>
      </c>
      <c r="D47" s="32">
        <f t="shared" si="4"/>
        <v>41</v>
      </c>
      <c r="E47" s="32">
        <f t="shared" si="4"/>
        <v>46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5</v>
      </c>
      <c r="J47" s="32">
        <f t="shared" si="4"/>
        <v>38</v>
      </c>
      <c r="K47" s="32">
        <f>K38+K43+K45+K44+K46</f>
        <v>46</v>
      </c>
      <c r="L47" s="8"/>
      <c r="M47" s="8"/>
      <c r="N47" s="8"/>
      <c r="O47" s="8"/>
      <c r="P47" s="8"/>
      <c r="Q47" s="8"/>
      <c r="R47" s="8"/>
      <c r="S47" s="8"/>
    </row>
    <row r="48" spans="1:19" ht="20.100000000000001" customHeight="1" thickBot="1">
      <c r="A48" s="50" t="s">
        <v>47</v>
      </c>
      <c r="B48" s="51"/>
      <c r="C48" s="52"/>
      <c r="D48" s="53"/>
      <c r="E48" s="54"/>
      <c r="F48" s="53"/>
      <c r="G48" s="53"/>
      <c r="H48" s="55"/>
      <c r="I48" s="53"/>
      <c r="J48" s="53"/>
      <c r="K48" s="56">
        <f>K47/'[1]2'!$E$28*100000</f>
        <v>4.8708277654124634</v>
      </c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6">
      <c r="A50" s="8" t="s">
        <v>48</v>
      </c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5"/>
      <c r="T50" s="5"/>
      <c r="U50" s="5"/>
      <c r="V50" s="5"/>
      <c r="W50" s="5"/>
      <c r="X50" s="5"/>
      <c r="Y50" s="5"/>
      <c r="Z50" s="5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26" ht="18">
      <c r="A52" s="5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</sheetData>
  <mergeCells count="4">
    <mergeCell ref="A3:K3"/>
    <mergeCell ref="A7:A8"/>
    <mergeCell ref="B7:B8"/>
    <mergeCell ref="I7:K7"/>
  </mergeCells>
  <printOptions horizontalCentered="1"/>
  <pageMargins left="0.54" right="0.51" top="1.1499999999999999" bottom="0.9" header="0" footer="0"/>
  <pageSetup paperSize="9" scale="4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2019-11-01T03:04:44Z</dcterms:created>
  <dcterms:modified xsi:type="dcterms:W3CDTF">2019-11-01T03:05:02Z</dcterms:modified>
</cp:coreProperties>
</file>